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drawings/drawing2.xml" ContentType="application/vnd.openxmlformats-officedocument.drawing+xml"/>
  <Override PartName="/xl/drawings/drawing3.xml" ContentType="application/vnd.openxmlformats-officedocument.drawing+xml"/>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showInkAnnotation="0" codeName="ThisWorkbook" defaultThemeVersion="124226"/>
  <mc:AlternateContent xmlns:mc="http://schemas.openxmlformats.org/markup-compatibility/2006">
    <mc:Choice Requires="x15">
      <x15ac:absPath xmlns:x15ac="http://schemas.microsoft.com/office/spreadsheetml/2010/11/ac" url="G:\Poulettes\"/>
    </mc:Choice>
  </mc:AlternateContent>
  <xr:revisionPtr revIDLastSave="0" documentId="13_ncr:1_{492430C5-BF3A-4AC6-95CB-0C44E309B982}" xr6:coauthVersionLast="47" xr6:coauthVersionMax="47" xr10:uidLastSave="{00000000-0000-0000-0000-000000000000}"/>
  <bookViews>
    <workbookView xWindow="28680" yWindow="-120" windowWidth="29040" windowHeight="15720" activeTab="1" xr2:uid="{00000000-000D-0000-FFFF-FFFF00000000}"/>
  </bookViews>
  <sheets>
    <sheet name="Tableau de Bord" sheetId="10" r:id="rId1"/>
    <sheet name="Calendrier + Entente d'appro." sheetId="1" r:id="rId2"/>
    <sheet name="Feuil3" sheetId="3" state="veryHidden" r:id="rId3"/>
    <sheet name="Bon de transport" sheetId="4" r:id="rId4"/>
    <sheet name="Rapport mise en marché poulette" sheetId="9" r:id="rId5"/>
    <sheet name="Confirmation de paiement" sheetId="6" r:id="rId6"/>
  </sheets>
  <definedNames>
    <definedName name="_xlnm.Print_Area" localSheetId="3">'Bon de transport'!$A$1:$I$37</definedName>
    <definedName name="_xlnm.Print_Area" localSheetId="1">'Calendrier + Entente d''appro.'!$A$1:$N$108</definedName>
    <definedName name="_xlnm.Print_Area" localSheetId="5">'Confirmation de paiement'!$A$1:$J$35</definedName>
    <definedName name="_xlnm.Print_Area" localSheetId="4">'Rapport mise en marché poulette'!$A$1:$M$67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 i="10" l="1"/>
  <c r="E5" i="10" l="1"/>
  <c r="L1" i="1"/>
  <c r="C4" i="10"/>
  <c r="H5" i="10" s="1"/>
  <c r="G5" i="10" l="1"/>
  <c r="K1" i="9" s="1"/>
  <c r="H1" i="4"/>
  <c r="I5" i="10"/>
  <c r="H1" i="6" s="1"/>
  <c r="J54" i="9"/>
  <c r="K36" i="9"/>
  <c r="C18" i="6"/>
  <c r="F14" i="6" l="1"/>
  <c r="M73" i="1" l="1"/>
  <c r="M72" i="1"/>
  <c r="M71" i="1"/>
  <c r="I21" i="1"/>
  <c r="K69" i="1" l="1"/>
  <c r="K75" i="1" s="1"/>
  <c r="J41" i="9" s="1"/>
  <c r="J39" i="9" s="1"/>
  <c r="J56" i="9" s="1"/>
  <c r="H37" i="1"/>
  <c r="L41" i="9" l="1"/>
  <c r="M69" i="1"/>
  <c r="M75" i="1"/>
  <c r="L43" i="9"/>
  <c r="L45" i="9"/>
  <c r="L48" i="9"/>
  <c r="L50" i="9"/>
  <c r="L52" i="9"/>
  <c r="G66" i="9"/>
  <c r="B66" i="9"/>
  <c r="G12" i="9"/>
  <c r="G10" i="9"/>
  <c r="F34" i="4"/>
  <c r="G8" i="9"/>
  <c r="G6" i="9"/>
  <c r="B12" i="9"/>
  <c r="B10" i="9"/>
  <c r="B8" i="9"/>
  <c r="B6" i="9"/>
  <c r="B12" i="6"/>
  <c r="B10" i="6"/>
  <c r="B8" i="6"/>
  <c r="B6" i="6"/>
  <c r="F12" i="6"/>
  <c r="F10" i="6"/>
  <c r="F8" i="6"/>
  <c r="F6" i="6"/>
  <c r="F12" i="4"/>
  <c r="F10" i="4"/>
  <c r="F8" i="4"/>
  <c r="F6" i="4"/>
  <c r="B12" i="4"/>
  <c r="B10" i="4"/>
  <c r="B8" i="4"/>
  <c r="B6" i="4"/>
  <c r="F32" i="6"/>
  <c r="B32" i="6"/>
  <c r="B34" i="4"/>
  <c r="C106" i="1"/>
  <c r="H106" i="1"/>
  <c r="C37" i="1"/>
  <c r="C16" i="6"/>
  <c r="L39" i="9" l="1"/>
  <c r="L60" i="9"/>
  <c r="L56" i="9"/>
  <c r="L54" i="9"/>
  <c r="I26" i="6"/>
  <c r="I24" i="6"/>
  <c r="I22" i="6"/>
  <c r="M64" i="1"/>
  <c r="B14" i="6" l="1"/>
</calcChain>
</file>

<file path=xl/sharedStrings.xml><?xml version="1.0" encoding="utf-8"?>
<sst xmlns="http://schemas.openxmlformats.org/spreadsheetml/2006/main" count="308" uniqueCount="214">
  <si>
    <t>Éleveur</t>
  </si>
  <si>
    <t>Acheteur</t>
  </si>
  <si>
    <t>Nom :</t>
  </si>
  <si>
    <t>Adresse :</t>
  </si>
  <si>
    <t>Adresse de l'éleveuse :</t>
  </si>
  <si>
    <t>Numéro de l'éleveuse :</t>
  </si>
  <si>
    <t>Adresse du pondoir :</t>
  </si>
  <si>
    <t>Numéro du pondoir :</t>
  </si>
  <si>
    <t>Race de poussins :</t>
  </si>
  <si>
    <t>Cage</t>
  </si>
  <si>
    <t>Parquet</t>
  </si>
  <si>
    <t>Volière</t>
  </si>
  <si>
    <t>Le couvoirier s'engage à livrer à l'éleveur les poussins en conformité avec le présent calendrier de placement et l'éleveur s'engage à acheter les poussins livrés par le couvoirier.</t>
  </si>
  <si>
    <t>Date</t>
  </si>
  <si>
    <t>Spécification</t>
  </si>
  <si>
    <t>Spécification requise</t>
  </si>
  <si>
    <t>Description</t>
  </si>
  <si>
    <t xml:space="preserve">Oui          Non          </t>
  </si>
  <si>
    <t>2.     PRIX REQUIS</t>
  </si>
  <si>
    <t>1.     SPÉCIFICATION REQUISES</t>
  </si>
  <si>
    <t>Prix</t>
  </si>
  <si>
    <t>+</t>
  </si>
  <si>
    <t>Fournis par l'éleveur</t>
  </si>
  <si>
    <t>3.     ENGAGEMENTS DES PARTIES</t>
  </si>
  <si>
    <t>OPTIONS : à convenir entre les parties</t>
  </si>
  <si>
    <t>4.     ACOMPTE</t>
  </si>
  <si>
    <t>Lorsque les parties cochent « Oui », l'acheteur s'engage à verser à l'éleveur, conformément à l'article 9 de la présente entente, un acompte sur le prix de vente d'un montant équivalent au prix du poussin indiqué à l'article 2 de la présente entente.</t>
  </si>
  <si>
    <t xml:space="preserve">Oui                     Non          </t>
  </si>
  <si>
    <t>Lorsque les parties cochent « Oui », l'éleveur s'engage à effectuer 3 pesées des poulettes en cours d'élevage et à informer l'acheteur de la date des pesées pour lui permettre, s'il le désire, d'y assister. Les pesées doivent être faites aux âge suivants :</t>
  </si>
  <si>
    <t>1e               la première pesée est faite au plus tard à 6 semaines d'âge;</t>
  </si>
  <si>
    <t>2e               la deuxième pesée est faite entre 10 et 12 semaines d'âge;</t>
  </si>
  <si>
    <t>3e               la troisième pesée est faite entre 16 et 19 semaines d'âge.</t>
  </si>
  <si>
    <t>Pour les fins de la pesée, l'éleveur doit utiliser un échantillon représentatif du troupeau équivalent à 0,5% du troupeau jusqu'à concurrence de 100 poulettes. Il doit peser individuellement les poulettes et en calculer le poids moyen.</t>
  </si>
  <si>
    <t>6.     AJUSTEMENT DU PRIX DES POULETTES</t>
  </si>
  <si>
    <t>Lorsque les parties cochent « Oui », les ajustements suivants s'appliquent :</t>
  </si>
  <si>
    <t>Pour chaque poulette livrée à plus de 19 semaines et 3 jours d'âge, le prix de vente est augmentée de 0,015 $ par jour par poulette.</t>
  </si>
  <si>
    <t>Pour chaque poulette livrée à moins de 18 semaines et 4 jours d'âge, le prix de vente est réduit de 0,015 $par jour par poulette.</t>
  </si>
  <si>
    <t>Le poids cibles des poulettes est fixé en fonction de la charte d'élevage de la lignée génétique du fournisseur de poussins. Le taux d'uniformité du poids moyen des poulettes doit en tout temps être de 85% ou plus par rapport au poids cible. Lorsque le taux d'uniformité moyen des 3 pesées est inférieur à 85%, le prix de vente de chaque poulette est réduit selon les modalités suivante :</t>
  </si>
  <si>
    <t xml:space="preserve">-       Entre 84% et 85% : </t>
  </si>
  <si>
    <t xml:space="preserve">-       Entre 83% et 84% : </t>
  </si>
  <si>
    <t xml:space="preserve">-       Entre 82% et 83% : </t>
  </si>
  <si>
    <t xml:space="preserve">-       Entre 81% et 82% : </t>
  </si>
  <si>
    <t xml:space="preserve">-       Entre 80% et 81% : </t>
  </si>
  <si>
    <t xml:space="preserve">-      79% et moins : </t>
  </si>
  <si>
    <t>réduction de 0,05 $;</t>
  </si>
  <si>
    <t>réduction de 0,10 $;</t>
  </si>
  <si>
    <t>réduction de 0,15 $;</t>
  </si>
  <si>
    <t>réduction de 0,20 $;</t>
  </si>
  <si>
    <t>réduction de 0,25 $;</t>
  </si>
  <si>
    <t>Le taux d'uniformité du poids des poulettes en regard au poids cible doit être calculé selon les modalités suivantes :</t>
  </si>
  <si>
    <t>réduction de 0,30 $.</t>
  </si>
  <si>
    <t>1e              Calculer le nombre de poulettes de l'échantillon dont le poids n'est pas supérieur au inférieur à 10% du poids cible;</t>
  </si>
  <si>
    <t>2e              Diviser le nombre de poulettes obtenu en 1e par le nombre de poulettes constituant l'échantillon et multiplier par 100.</t>
  </si>
  <si>
    <t>Mode d'élevage des poulettes :</t>
  </si>
  <si>
    <t>Quantité de poussins commandés :</t>
  </si>
  <si>
    <t>Date prévue de livraison au pondoir :</t>
  </si>
  <si>
    <t>E. coli</t>
  </si>
  <si>
    <t>Autres conditions :</t>
  </si>
  <si>
    <t>Paiement :</t>
  </si>
  <si>
    <t>Autres :</t>
  </si>
  <si>
    <t>Fournitures:</t>
  </si>
  <si>
    <t>Détails de livraison :</t>
  </si>
  <si>
    <t>L’éleveur s’engage à élever et livrer à l’acheteur la quantité de poulettes commandées, conformément aux spécifications requises, le cas échéant. L’acheteur s’engage à acheter de l’éleveur les poulettes produites conformément à la présente entente et au prix convenu.</t>
  </si>
  <si>
    <r>
      <t xml:space="preserve">En plus du respect des conditions de production prévues a l'artcile 6 du </t>
    </r>
    <r>
      <rPr>
        <i/>
        <sz val="11"/>
        <color theme="1"/>
        <rFont val="Arial"/>
        <family val="2"/>
      </rPr>
      <t>Règlement sur la mise en marché des poulettes</t>
    </r>
    <r>
      <rPr>
        <sz val="11"/>
        <color theme="1"/>
        <rFont val="Arial"/>
        <family val="2"/>
      </rPr>
      <t>, l'Éleveur s'engage à élever des poulettes respectant les spécifications suivantes de l'acheteur:</t>
    </r>
  </si>
  <si>
    <r>
      <t xml:space="preserve">i) </t>
    </r>
    <r>
      <rPr>
        <sz val="8"/>
        <color theme="1"/>
        <rFont val="Arial"/>
        <family val="2"/>
      </rPr>
      <t xml:space="preserve">  </t>
    </r>
    <r>
      <rPr>
        <sz val="10"/>
        <color theme="1"/>
        <rFont val="Arial"/>
        <family val="2"/>
      </rPr>
      <t xml:space="preserve"> Poussin :</t>
    </r>
    <r>
      <rPr>
        <sz val="9"/>
        <color theme="1"/>
        <rFont val="Calibri"/>
        <family val="2"/>
        <scheme val="minor"/>
      </rPr>
      <t/>
    </r>
  </si>
  <si>
    <r>
      <t xml:space="preserve">Prix du poussin incluant les primes de la police d'assurance des biens couvrant certains sinistres attribuables à la </t>
    </r>
    <r>
      <rPr>
        <i/>
        <sz val="8"/>
        <color theme="1"/>
        <rFont val="Arial"/>
        <family val="2"/>
      </rPr>
      <t xml:space="preserve">Salmonella enteritidis </t>
    </r>
    <r>
      <rPr>
        <sz val="8"/>
        <color theme="1"/>
        <rFont val="Arial"/>
        <family val="2"/>
      </rPr>
      <t>dans la chaîne d'approvisionnement des œufs administrée par l'ARRIOCC et du Régime d'indemnisation</t>
    </r>
  </si>
  <si>
    <r>
      <t xml:space="preserve">ii) </t>
    </r>
    <r>
      <rPr>
        <sz val="8"/>
        <color theme="1"/>
        <rFont val="Arial"/>
        <family val="2"/>
      </rPr>
      <t xml:space="preserve"> </t>
    </r>
    <r>
      <rPr>
        <sz val="10"/>
        <color theme="1"/>
        <rFont val="Arial"/>
        <family val="2"/>
      </rPr>
      <t xml:space="preserve"> Coût d'élevage :</t>
    </r>
    <r>
      <rPr>
        <sz val="9"/>
        <color theme="1"/>
        <rFont val="Calibri"/>
        <family val="2"/>
        <scheme val="minor"/>
      </rPr>
      <t/>
    </r>
  </si>
  <si>
    <r>
      <rPr>
        <sz val="9"/>
        <color theme="3" tint="-0.249977111117893"/>
        <rFont val="Arial"/>
        <family val="2"/>
      </rPr>
      <t xml:space="preserve"> b.    </t>
    </r>
    <r>
      <rPr>
        <b/>
        <sz val="9"/>
        <color theme="3" tint="-0.249977111117893"/>
        <rFont val="Arial"/>
        <family val="2"/>
      </rPr>
      <t>Vaccination :</t>
    </r>
  </si>
  <si>
    <r>
      <rPr>
        <sz val="9"/>
        <color theme="3" tint="-0.249977111117893"/>
        <rFont val="Arial"/>
        <family val="2"/>
      </rPr>
      <t xml:space="preserve"> c.     </t>
    </r>
    <r>
      <rPr>
        <b/>
        <sz val="9"/>
        <color theme="3" tint="-0.249977111117893"/>
        <rFont val="Arial"/>
        <family val="2"/>
      </rPr>
      <t xml:space="preserve">Aliments : </t>
    </r>
  </si>
  <si>
    <r>
      <t xml:space="preserve">NE PAS COMPLÉTER LES PROCHAINES SECTIONS SI CE LOT EST UN ÉLEVAGE EN </t>
    </r>
    <r>
      <rPr>
        <b/>
        <u/>
        <sz val="10.7"/>
        <color rgb="FFC00000"/>
        <rFont val="Arial"/>
        <family val="2"/>
      </rPr>
      <t>CIRCUIT FERMÉ</t>
    </r>
  </si>
  <si>
    <t>d.  Programme de vaccination :</t>
  </si>
  <si>
    <t>c.  Fournisseur d'aliments :</t>
  </si>
  <si>
    <t>b.  Programme alimentaire :</t>
  </si>
  <si>
    <t>a.  Race :</t>
  </si>
  <si>
    <t>e.  Programme d'éclairage :</t>
  </si>
  <si>
    <t>f.   Certification requise :</t>
  </si>
  <si>
    <r>
      <rPr>
        <sz val="9"/>
        <color theme="1"/>
        <rFont val="Arial"/>
        <family val="2"/>
      </rPr>
      <t xml:space="preserve">b.    </t>
    </r>
    <r>
      <rPr>
        <b/>
        <sz val="9"/>
        <color theme="1"/>
        <rFont val="Arial"/>
        <family val="2"/>
      </rPr>
      <t xml:space="preserve">           Réduction de prix de vente pour le taux d'uniformité :</t>
    </r>
  </si>
  <si>
    <r>
      <rPr>
        <sz val="9"/>
        <color theme="1"/>
        <rFont val="Arial"/>
        <family val="2"/>
      </rPr>
      <t xml:space="preserve">a.     </t>
    </r>
    <r>
      <rPr>
        <b/>
        <sz val="9"/>
        <color theme="1"/>
        <rFont val="Arial"/>
        <family val="2"/>
      </rPr>
      <t xml:space="preserve">          Ajustement du prix de vente pour l'âge des poulettes :</t>
    </r>
  </si>
  <si>
    <t>7.     GESTION DES SURPLUS</t>
  </si>
  <si>
    <t>Lorsque les parties cochent « Oui », l’acheteur s’engage à acheter les poulettes qui pourraient être produites en surplus par l’éleveur, jusqu’à concurrence d’une quantité équivalant à 2 % de la quantité de poulettes commandée à la présente entente d’approvisionnement.</t>
  </si>
  <si>
    <t>Oui                 Non</t>
  </si>
  <si>
    <t>Nom du transporteur :</t>
  </si>
  <si>
    <t>Nom du responsable du chargement :</t>
  </si>
  <si>
    <t>Quantité de poulettes chargées :</t>
  </si>
  <si>
    <t>Numéro du camion</t>
  </si>
  <si>
    <t>Heure de début du chargement</t>
  </si>
  <si>
    <t>Heure de fin du chargement</t>
  </si>
  <si>
    <t>Nombre de poulettes par cage</t>
  </si>
  <si>
    <t>Total par camion</t>
  </si>
  <si>
    <t>Commentaires:</t>
  </si>
  <si>
    <t>Vous n’avez pas à compléter ce document si vous transmettez une copie du bon de transport remis par le transporteur qui contient les renseignements ci-dessus.</t>
  </si>
  <si>
    <t>Numéro de téléphone :</t>
  </si>
  <si>
    <t>Date réelle de livraison au pondoir :</t>
  </si>
  <si>
    <t>Prix de vente des poulettes</t>
  </si>
  <si>
    <t>Date du paiement par l'acheteur</t>
  </si>
  <si>
    <t>Montant payé par l'acheteur</t>
  </si>
  <si>
    <r>
      <rPr>
        <b/>
        <sz val="11"/>
        <color theme="1"/>
        <rFont val="Arial"/>
        <family val="2"/>
      </rPr>
      <t>Acompte (si applicable)</t>
    </r>
    <r>
      <rPr>
        <sz val="11"/>
        <color theme="1"/>
        <rFont val="Arial"/>
        <family val="2"/>
      </rPr>
      <t xml:space="preserve">
</t>
    </r>
    <r>
      <rPr>
        <sz val="10"/>
        <color theme="1"/>
        <rFont val="Arial"/>
        <family val="2"/>
      </rPr>
      <t>Si les parties l’ont convenu, un acompte sur le prix de vente d’un montant équivalant au prix du poussin est payable 15 jours après l’entrée des poussins dans l’éleveuse.</t>
    </r>
    <r>
      <rPr>
        <sz val="11"/>
        <color theme="1"/>
        <rFont val="Arial"/>
        <family val="2"/>
      </rPr>
      <t xml:space="preserve">
</t>
    </r>
  </si>
  <si>
    <t>jj / mm / aaaa</t>
  </si>
  <si>
    <r>
      <rPr>
        <b/>
        <sz val="11"/>
        <color theme="1"/>
        <rFont val="Arial"/>
        <family val="2"/>
      </rPr>
      <t xml:space="preserve">1er versement
</t>
    </r>
    <r>
      <rPr>
        <sz val="10"/>
        <color theme="1"/>
        <rFont val="Arial"/>
        <family val="2"/>
      </rPr>
      <t>L’acheteur doit acquitter le premier versement (50% du coût du forfait d’élevage) au plus tard 6 semaines après l’entrée des poussins.</t>
    </r>
    <r>
      <rPr>
        <b/>
        <sz val="11"/>
        <color theme="1"/>
        <rFont val="Arial"/>
        <family val="2"/>
      </rPr>
      <t xml:space="preserve">
</t>
    </r>
    <r>
      <rPr>
        <sz val="11"/>
        <color theme="1"/>
        <rFont val="Arial"/>
        <family val="2"/>
      </rPr>
      <t xml:space="preserve">
</t>
    </r>
  </si>
  <si>
    <r>
      <rPr>
        <b/>
        <sz val="11"/>
        <color theme="1"/>
        <rFont val="Arial"/>
        <family val="2"/>
      </rPr>
      <t xml:space="preserve">Solde
</t>
    </r>
    <r>
      <rPr>
        <sz val="10"/>
        <color theme="1"/>
        <rFont val="Arial"/>
        <family val="2"/>
      </rPr>
      <t xml:space="preserve">L’acheteur doit acquitter le solde du prix de vente au plus tard 10 jours après la transmission du rapport de mise en marché à la Fédération. </t>
    </r>
    <r>
      <rPr>
        <b/>
        <sz val="11"/>
        <color theme="1"/>
        <rFont val="Arial"/>
        <family val="2"/>
      </rPr>
      <t xml:space="preserve">
</t>
    </r>
    <r>
      <rPr>
        <sz val="11"/>
        <color theme="1"/>
        <rFont val="Arial"/>
        <family val="2"/>
      </rPr>
      <t xml:space="preserve">
</t>
    </r>
  </si>
  <si>
    <t>Date d'entrée dans l'éleveuse :</t>
  </si>
  <si>
    <t>Nombre de poulettes livrées :</t>
  </si>
  <si>
    <t>Date de livraison au pondoir :</t>
  </si>
  <si>
    <t>Adresse de livraison (si différente) :</t>
  </si>
  <si>
    <t>Conformité</t>
  </si>
  <si>
    <t>L’acheteur confirme que les poulettes lui ayant été livrées sont conformes aux spécifications convenues entre lui et l’éleveur à l’entente d’approvisionnement.</t>
  </si>
  <si>
    <t xml:space="preserve">Particularité identifiée : </t>
  </si>
  <si>
    <t>Pesées convenues entre les parties</t>
  </si>
  <si>
    <t>Date de pesée 1 :</t>
  </si>
  <si>
    <t>Date de pesée 2 :</t>
  </si>
  <si>
    <t xml:space="preserve">Date de pesée 3 : </t>
  </si>
  <si>
    <t>% d'uniformité pesée 1 :</t>
  </si>
  <si>
    <t>% d'uniformité pesée 2 :</t>
  </si>
  <si>
    <t>% d'uniformité pesée 3 :</t>
  </si>
  <si>
    <t xml:space="preserve">  Oui             Non          </t>
  </si>
  <si>
    <t>Taux d'uniformité moyen des 3 pesées :</t>
  </si>
  <si>
    <t>Ajustement de prix de vente convenu entre les parties</t>
  </si>
  <si>
    <r>
      <t xml:space="preserve">Ajustement de prix pour l'âge des poulettes
</t>
    </r>
    <r>
      <rPr>
        <sz val="10"/>
        <color theme="1"/>
        <rFont val="Arial"/>
        <family val="2"/>
      </rPr>
      <t>Poulettes livrées à 137 jours ou plus : + 0,015$ par poulette
Poulettes livrées à 129 jours ou moins : - 0,015$ par poulette</t>
    </r>
  </si>
  <si>
    <r>
      <t xml:space="preserve">-                                                        </t>
    </r>
    <r>
      <rPr>
        <b/>
        <sz val="10"/>
        <color theme="1"/>
        <rFont val="Arial"/>
        <family val="2"/>
      </rPr>
      <t xml:space="preserve"> PREMIER VERSEMENT</t>
    </r>
  </si>
  <si>
    <r>
      <t xml:space="preserve">-                                                               </t>
    </r>
    <r>
      <rPr>
        <b/>
        <sz val="10"/>
        <color theme="1"/>
        <rFont val="Arial"/>
        <family val="2"/>
      </rPr>
      <t xml:space="preserve">   ACOMPTE PAYÉ</t>
    </r>
    <r>
      <rPr>
        <b/>
        <sz val="11"/>
        <color theme="1"/>
        <rFont val="Arial"/>
        <family val="2"/>
      </rPr>
      <t xml:space="preserve">
</t>
    </r>
    <r>
      <rPr>
        <sz val="9"/>
        <color theme="1"/>
        <rFont val="Arial"/>
        <family val="2"/>
      </rPr>
      <t>(Prix du poussin)</t>
    </r>
  </si>
  <si>
    <r>
      <t xml:space="preserve">Taux d'uniformité moyen des poulettes
</t>
    </r>
    <r>
      <rPr>
        <sz val="10"/>
        <color theme="1"/>
        <rFont val="Arial"/>
        <family val="2"/>
      </rPr>
      <t>Lorsque le taux d’uniformité moyen des 3 pesées est inférieur à 85 %, le prix de vente de chaque poulette est réduit selon la charte prévue à l’article 6b) de l’entente d’approvisionnement</t>
    </r>
  </si>
  <si>
    <r>
      <t xml:space="preserve">POULETTES NON CONFORMES À L’ENTENTE D’APPROVISIONNEMENT :
</t>
    </r>
    <r>
      <rPr>
        <sz val="10"/>
        <color theme="1"/>
        <rFont val="Arial"/>
        <family val="2"/>
      </rPr>
      <t>Réduction de prix pour non-respect d’une spécification prévue à l’entente d’approvisionnement.</t>
    </r>
  </si>
  <si>
    <t>Différent entre les parties:</t>
  </si>
  <si>
    <t>Montant en litige</t>
  </si>
  <si>
    <t>Cause:</t>
  </si>
  <si>
    <t>Brune :</t>
  </si>
  <si>
    <t>Blanche :</t>
  </si>
  <si>
    <t>Date(s) d'entrée des poussins 
dans l'éleveuse :</t>
  </si>
  <si>
    <t>Nombre de cages de départ :</t>
  </si>
  <si>
    <t>Injection vers 
15 semaines</t>
  </si>
  <si>
    <t xml:space="preserve">Autres vaccins en élevage: </t>
  </si>
  <si>
    <t>Provenance :</t>
  </si>
  <si>
    <t>Couvoirier :</t>
  </si>
  <si>
    <r>
      <rPr>
        <b/>
        <sz val="14"/>
        <color theme="1"/>
        <rFont val="Arial"/>
        <family val="2"/>
      </rPr>
      <t>ENTENTE D'APPROVISIONNEMENT</t>
    </r>
    <r>
      <rPr>
        <sz val="14"/>
        <color theme="1"/>
        <rFont val="Arial"/>
        <family val="2"/>
      </rPr>
      <t xml:space="preserve"> </t>
    </r>
    <r>
      <rPr>
        <b/>
        <sz val="10"/>
        <color theme="1"/>
        <rFont val="Arial"/>
        <family val="2"/>
      </rPr>
      <t>No de lot:</t>
    </r>
  </si>
  <si>
    <t>Réservé à la Fédération</t>
  </si>
  <si>
    <t>g.  Autres :</t>
  </si>
  <si>
    <t xml:space="preserve">SOUS-TOTAL par poulette : </t>
  </si>
  <si>
    <t xml:space="preserve">Oui                 Non       </t>
  </si>
  <si>
    <t>Prix du poussin :</t>
  </si>
  <si>
    <t>* Inclus dans le prix du poussin</t>
  </si>
  <si>
    <r>
      <rPr>
        <b/>
        <sz val="10"/>
        <rFont val="Arial"/>
        <family val="2"/>
      </rPr>
      <t xml:space="preserve">Traitement du bec </t>
    </r>
    <r>
      <rPr>
        <b/>
        <sz val="11"/>
        <color rgb="FFC00000"/>
        <rFont val="Arial"/>
        <family val="2"/>
      </rPr>
      <t>*</t>
    </r>
    <r>
      <rPr>
        <b/>
        <sz val="10"/>
        <rFont val="Arial"/>
        <family val="2"/>
      </rPr>
      <t xml:space="preserve"> : </t>
    </r>
    <r>
      <rPr>
        <sz val="10"/>
        <rFont val="Arial"/>
        <family val="2"/>
      </rPr>
      <t xml:space="preserve">             Oui</t>
    </r>
  </si>
  <si>
    <t xml:space="preserve">TOTAL par poulette : </t>
  </si>
  <si>
    <t>Si convenu à la signature de l'entente</t>
  </si>
  <si>
    <t>a.     Prix minimum</t>
  </si>
  <si>
    <r>
      <rPr>
        <sz val="9"/>
        <color theme="3" tint="-0.249977111117893"/>
        <rFont val="Arial"/>
        <family val="2"/>
      </rPr>
      <t xml:space="preserve"> d. </t>
    </r>
    <r>
      <rPr>
        <b/>
        <sz val="9"/>
        <color theme="3" tint="-0.249977111117893"/>
        <rFont val="Arial"/>
        <family val="2"/>
      </rPr>
      <t xml:space="preserve">   Suppléments découlant des </t>
    </r>
  </si>
  <si>
    <t>spécifications de l'acheteur :</t>
  </si>
  <si>
    <t>Quantité de poulettes commandées :
Blanche :</t>
  </si>
  <si>
    <r>
      <t xml:space="preserve">Quantité de poulettes mises en élevage chez l'éleveur </t>
    </r>
    <r>
      <rPr>
        <sz val="8"/>
        <rFont val="Arial"/>
        <family val="2"/>
      </rPr>
      <t>(inclus le 4% gratuit)</t>
    </r>
    <r>
      <rPr>
        <sz val="10"/>
        <rFont val="Arial"/>
        <family val="2"/>
      </rPr>
      <t xml:space="preserve"> :</t>
    </r>
  </si>
  <si>
    <t>Nombre de cages de transport</t>
  </si>
  <si>
    <r>
      <rPr>
        <b/>
        <sz val="8"/>
        <color theme="1"/>
        <rFont val="Arial"/>
        <family val="2"/>
      </rPr>
      <t>8.   PRIX DE LA POULETTE :</t>
    </r>
    <r>
      <rPr>
        <sz val="8"/>
        <color theme="1"/>
        <rFont val="Arial"/>
        <family val="2"/>
      </rPr>
      <t xml:space="preserve"> Le prix de la poulette payable à l’éleveur ne peut pas être inférieur au prix minimum publié par la Fédération au moment de la signature de l’entente. </t>
    </r>
    <r>
      <rPr>
        <b/>
        <sz val="8"/>
        <color theme="1"/>
        <rFont val="Arial"/>
        <family val="2"/>
      </rPr>
      <t>9. PAIEMENT :</t>
    </r>
    <r>
      <rPr>
        <sz val="8"/>
        <color theme="1"/>
        <rFont val="Arial"/>
        <family val="2"/>
      </rPr>
      <t xml:space="preserve"> Si l’éleveur et l’acheteur ont convenu du paiement d’un acompte équivalant au prix des poussins, l’acheteur doit verser cet acompte à l’éleveur au plus tard 15 jours après la date d’entrée en élevage des poussins. Au plus tard 6 semaines après la date d’entrée des poussins, l’acheteur doit payer à l’éleveur un premier versement sur le prix de vente des poulettes en lui remettant un montant équivalant à la moitié du prix minimum publié par la Fédération, excluant la portion correspondant au prix du poussin indiqué à l’article 2 de la présente entente, par poulette commandée, conformément à l’entente d’approvisionnement déposée à la Fédération. Au plus tard 10 jours après la transmission du rapport de mise en marché des poulettes à la Fédération par l’éleveur, l’acheteur doit payer à l’éleveur le solde du prix de vente des poulettes en lui remettant le montant indiqué par les parties à cette fin au rapport de mise en marché. Ce montant est calculé en fonction de la quantité réellement livrée par l’éleveur, telle qu’indiquée au rapport de mise en marché déposé, et du prix de vente convenu à l’entente d’approvisionnement déposée, tel qu’ajusté conformément aux ajustements de prix appliqués par les parties en vertu de l’article 6 de la présente entente, s’il y a lieu, duquel est déduit le montant du premier versement et de l’acompte versé, le cas échéant. Le paiement des poulettes est effectué par virement bancaire. </t>
    </r>
    <r>
      <rPr>
        <b/>
        <sz val="8"/>
        <color theme="1"/>
        <rFont val="Arial"/>
        <family val="2"/>
      </rPr>
      <t>10. MODIFICATION :</t>
    </r>
    <r>
      <rPr>
        <sz val="8"/>
        <color theme="1"/>
        <rFont val="Arial"/>
        <family val="2"/>
      </rPr>
      <t xml:space="preserve"> Toute modification relative à la quantité de poulettes devant être produites par l’éleveur doit être annoncée au moins 7 semaines avant l’entrée des poussins en élevage et être acceptée par l’éleveur, à défaut de quoi cette quantité ne peut pas être modifiée. </t>
    </r>
    <r>
      <rPr>
        <b/>
        <sz val="8"/>
        <color theme="1"/>
        <rFont val="Arial"/>
        <family val="2"/>
      </rPr>
      <t>11. TRANSPORT ET LIVRAISON :</t>
    </r>
    <r>
      <rPr>
        <sz val="8"/>
        <color theme="1"/>
        <rFont val="Arial"/>
        <family val="2"/>
      </rPr>
      <t xml:space="preserve"> L’acheteur doit confirmer à l’éleveur, par télécopieur ou par courriel, la date de livraison réelle des poulettes au moins 10 jours avant celle-ci. Il doit également désigner le transporteur et assumer les coûts de transport des poulettes ainsi que les coûts de déchargement au pondoir.</t>
    </r>
    <r>
      <rPr>
        <b/>
        <sz val="8"/>
        <color theme="1"/>
        <rFont val="Arial"/>
        <family val="2"/>
      </rPr>
      <t>12. POULETTES NON CONFORMES À L’ENTENTE D’APPROVISIONNEMENT :</t>
    </r>
    <r>
      <rPr>
        <sz val="8"/>
        <color theme="1"/>
        <rFont val="Arial"/>
        <family val="2"/>
      </rPr>
      <t xml:space="preserve"> Malgré toute disposition contraire, l’acheteur n’est pas tenu de prendre livraison ni de payer les poulettes qui ne sont pas produites conformément à l’entente d’approvisionnement, soit parce qu’elles ne respectent pas les conditions de production visées à l’article 6 du </t>
    </r>
    <r>
      <rPr>
        <i/>
        <sz val="8"/>
        <color theme="1"/>
        <rFont val="Arial"/>
        <family val="2"/>
      </rPr>
      <t>Règlement sur la mise en marché des poulettes</t>
    </r>
    <r>
      <rPr>
        <sz val="8"/>
        <color theme="1"/>
        <rFont val="Arial"/>
        <family val="2"/>
      </rPr>
      <t xml:space="preserve"> ou les spécifications requises par l’acheteur prévues à l’entente d’approvisionnement. S’il accepte d’en prendre livraison, l’acheteur n’est pas tenu de payer la portion du prix de vente attribuée à l’exécution d’une spécification qui n’a pas été respectée par l’éleveur, et les parties peuvent également modifier cette portion du prix de vente des poulettes. </t>
    </r>
    <r>
      <rPr>
        <b/>
        <sz val="8"/>
        <color theme="1"/>
        <rFont val="Arial"/>
        <family val="2"/>
      </rPr>
      <t>13. RÉSILIATION :</t>
    </r>
    <r>
      <rPr>
        <sz val="8"/>
        <color theme="1"/>
        <rFont val="Arial"/>
        <family val="2"/>
      </rPr>
      <t xml:space="preserve"> Sauf en cas de force majeure, l’entente d’approvisionnement ne peut pas être résiliée. </t>
    </r>
    <r>
      <rPr>
        <b/>
        <sz val="8"/>
        <color theme="1"/>
        <rFont val="Arial"/>
        <family val="2"/>
      </rPr>
      <t xml:space="preserve">14. EXONÉRATION </t>
    </r>
    <r>
      <rPr>
        <sz val="8"/>
        <color theme="1"/>
        <rFont val="Arial"/>
        <family val="2"/>
      </rPr>
      <t xml:space="preserve">: L’éleveur ou l’acheteur lié par une entente d’approvisionnement ne peut être tenu responsable de quelque dommage que ce soit s’il est dans l’impossibilité de respecter intégralement toutes les obligations qui lui incombent en raison d’un cas de force majeure. L’éleveur rembourse à l’acheteur toute somme reçue pour le paiement des poulettes au plus tard 30 jours après l’événement constituant un cas de force majeure. </t>
    </r>
    <r>
      <rPr>
        <b/>
        <sz val="8"/>
        <color theme="1"/>
        <rFont val="Arial"/>
        <family val="2"/>
      </rPr>
      <t>15. ARIOCC ET RÉGIME D’INDEMNISATION :</t>
    </r>
    <r>
      <rPr>
        <sz val="8"/>
        <color theme="1"/>
        <rFont val="Arial"/>
        <family val="2"/>
      </rPr>
      <t xml:space="preserve"> Les parties à la présente entente déclarent qu’elles sont souscriptrices de l’ARIOCC et couvertes par la police d’assurance des biens couvrant certains sinistres attribuables à la </t>
    </r>
    <r>
      <rPr>
        <i/>
        <sz val="8"/>
        <color theme="1"/>
        <rFont val="Arial"/>
        <family val="2"/>
      </rPr>
      <t>Salmonella enteritidis</t>
    </r>
    <r>
      <rPr>
        <sz val="8"/>
        <color theme="1"/>
        <rFont val="Arial"/>
        <family val="2"/>
      </rPr>
      <t xml:space="preserve"> dans la chaîne d’approvisionnement des œufs et par le Régime d’indemnisation. </t>
    </r>
    <r>
      <rPr>
        <b/>
        <sz val="8"/>
        <color theme="1"/>
        <rFont val="Arial"/>
        <family val="2"/>
      </rPr>
      <t>16. DIFFÉRENDS :</t>
    </r>
    <r>
      <rPr>
        <sz val="8"/>
        <color theme="1"/>
        <rFont val="Arial"/>
        <family val="2"/>
      </rPr>
      <t xml:space="preserve"> En cas de différend, l’éleveur et l’acheteur consignent au rapport de mise en marché l’objet de leur litige ainsi que le montant de la quote-part litigieuse du prix de vente.</t>
    </r>
  </si>
  <si>
    <t>Date de livraison :</t>
  </si>
  <si>
    <t>Nb de poulettes au chargement :</t>
  </si>
  <si>
    <r>
      <t xml:space="preserve">Quantité de poussins reçus :
</t>
    </r>
    <r>
      <rPr>
        <sz val="8"/>
        <color theme="1"/>
        <rFont val="Arial"/>
        <family val="2"/>
      </rPr>
      <t xml:space="preserve">(Inluant le 4% gratuit)  </t>
    </r>
  </si>
  <si>
    <t>Poids moyen, pesée 1 (g) :</t>
  </si>
  <si>
    <t>Poids moyen, pesée 2 (g) :</t>
  </si>
  <si>
    <t xml:space="preserve">Poids moyen, pesée 3 (g) : </t>
  </si>
  <si>
    <t>PRIX TOTAL DE VENTE DES POULETTES SELON L'ENTENTE D'APPROVISIONNEMENT :</t>
  </si>
  <si>
    <t>Prix unitaire</t>
  </si>
  <si>
    <t>Quantité de poulettes commandées 
Blanche :</t>
  </si>
  <si>
    <r>
      <t xml:space="preserve">-                        </t>
    </r>
    <r>
      <rPr>
        <b/>
        <sz val="10"/>
        <color theme="1"/>
        <rFont val="Arial"/>
        <family val="2"/>
      </rPr>
      <t xml:space="preserve"> AJUSTEMENTS DU PRIX DES POULETTES :
</t>
    </r>
    <r>
      <rPr>
        <b/>
        <sz val="10"/>
        <color theme="4" tint="-0.249977111117893"/>
        <rFont val="Arial"/>
        <family val="2"/>
      </rPr>
      <t>Inscrire les montants en négatif lorsqu'il s'agit d'une réduction du prix par poulette</t>
    </r>
  </si>
  <si>
    <r>
      <t xml:space="preserve">SOUS-TOTAL DES AJUSTEMENTS:
</t>
    </r>
    <r>
      <rPr>
        <sz val="10"/>
        <color theme="1"/>
        <rFont val="Arial"/>
        <family val="2"/>
      </rPr>
      <t>(Sous réserve d'un montant en litige)</t>
    </r>
  </si>
  <si>
    <r>
      <t xml:space="preserve">SOLDE À PAYER :
</t>
    </r>
    <r>
      <rPr>
        <sz val="10"/>
        <color theme="1"/>
        <rFont val="Arial"/>
        <family val="2"/>
      </rPr>
      <t>(Sous réserve d'un montant en litige)</t>
    </r>
  </si>
  <si>
    <t>CALENDRIER DE PLACEMENT</t>
  </si>
  <si>
    <t>Tableau de bord</t>
  </si>
  <si>
    <t>Documents requis et dates de dépôt</t>
  </si>
  <si>
    <t>Type d'entente</t>
  </si>
  <si>
    <t>Date d'éclosion
(entrée dans l'éleveuse)</t>
  </si>
  <si>
    <t>Date à 19 semaines</t>
  </si>
  <si>
    <t>Date de livraison au pondoir si différente</t>
  </si>
  <si>
    <t>Entente d'approvisionnement</t>
  </si>
  <si>
    <t>Bon de transport 
(si existant)</t>
  </si>
  <si>
    <t>Rapport de mise en marché</t>
  </si>
  <si>
    <t>Confirmation de paiement</t>
  </si>
  <si>
    <t>Procédures:</t>
  </si>
  <si>
    <t>1.     Choisir votre type d'entente</t>
  </si>
  <si>
    <t>2.     Inscrire la date d'éclosion</t>
  </si>
  <si>
    <t>3.     Inscrire la date de livraison au pondoir, si différente de la date à 19 semaines</t>
  </si>
  <si>
    <t>JJ/MM/AA</t>
  </si>
  <si>
    <t>12 sem avant livraison des poussins</t>
  </si>
  <si>
    <t>12 sem avant la livraison des poussins</t>
  </si>
  <si>
    <t>5 jours après la livraison des poulettes</t>
  </si>
  <si>
    <t>5 jours a près livraison des poulettes</t>
  </si>
  <si>
    <t>Indépendants</t>
  </si>
  <si>
    <t xml:space="preserve">Cicuits fermés </t>
  </si>
  <si>
    <t xml:space="preserve">Circuits fermés PLUS  </t>
  </si>
  <si>
    <t xml:space="preserve">  :  Exclusivement un éleveur, élève des poulettes pour des producteurs d'oeufs</t>
  </si>
  <si>
    <t xml:space="preserve">  :  Éleveur et producteur, élève des poulettes pour ses propres besoins </t>
  </si>
  <si>
    <t xml:space="preserve">  :  Éleveur et producteur, élève des poulettes pour lui-même et également pour d'autres producteurs d'œufs</t>
  </si>
  <si>
    <t xml:space="preserve">  :  L'entité qui élève a au moins un actionnaire commun avec le producteur d'œufs</t>
  </si>
  <si>
    <t>réservé à la Fédération</t>
  </si>
  <si>
    <r>
      <t xml:space="preserve">BON DE TRANSPORT </t>
    </r>
    <r>
      <rPr>
        <b/>
        <sz val="10"/>
        <color theme="1"/>
        <rFont val="Arial"/>
        <family val="2"/>
      </rPr>
      <t>No de lot :</t>
    </r>
    <r>
      <rPr>
        <b/>
        <sz val="11"/>
        <color theme="1"/>
        <rFont val="Arial"/>
        <family val="2"/>
      </rPr>
      <t xml:space="preserve"> </t>
    </r>
  </si>
  <si>
    <r>
      <t xml:space="preserve">RAPPORT DE MISE EN MARCHÉ DES POULETTES </t>
    </r>
    <r>
      <rPr>
        <b/>
        <sz val="10"/>
        <color theme="1"/>
        <rFont val="Arial"/>
        <family val="2"/>
      </rPr>
      <t>No de lot :</t>
    </r>
    <r>
      <rPr>
        <b/>
        <sz val="11"/>
        <color theme="1"/>
        <rFont val="Arial"/>
        <family val="2"/>
      </rPr>
      <t xml:space="preserve"> </t>
    </r>
  </si>
  <si>
    <r>
      <t xml:space="preserve">CONFIRMATION DE PAIEMENT </t>
    </r>
    <r>
      <rPr>
        <b/>
        <sz val="10"/>
        <color theme="1"/>
        <rFont val="Arial"/>
        <family val="2"/>
      </rPr>
      <t>No de lot :</t>
    </r>
  </si>
  <si>
    <t>30 jours après le Rapport de Mise en marché</t>
  </si>
  <si>
    <r>
      <t xml:space="preserve">Calendrier de placement
</t>
    </r>
    <r>
      <rPr>
        <b/>
        <sz val="10"/>
        <rFont val="Calibri"/>
        <family val="2"/>
        <scheme val="minor"/>
      </rPr>
      <t>(1e page entente approvisionnement)</t>
    </r>
  </si>
  <si>
    <t>5.     PESÉE DES POULETTES</t>
  </si>
  <si>
    <t>Apparentés 
(un actionnaire commun)</t>
  </si>
  <si>
    <t>Coccidiose</t>
  </si>
  <si>
    <t>Nom de l'entreprise de ponte (Acheteur)</t>
  </si>
  <si>
    <t>Nom de l'entreprise d'élevage (Éleveur)</t>
  </si>
  <si>
    <t>Nom de l'entreprise du transporteur</t>
  </si>
  <si>
    <t>À acheminer à la Fédération au plus tard le :</t>
  </si>
  <si>
    <t>Nom du couvoirier (vendeur)</t>
  </si>
  <si>
    <t>Bronchite</t>
  </si>
  <si>
    <t>(inclus prix du poussin, primes d'assurances et frais de gestion)</t>
  </si>
  <si>
    <t>Quantité de poulettes visées par l'acheteur à 19 semaines (maximum) :</t>
  </si>
  <si>
    <t>Signature</t>
  </si>
  <si>
    <t>(énergie, réparation et entretien, main-d'œuvre, dépense et dépréciation, frais généraux, contribution payable par l'éleveur, intérêts, rendement pour l'éleveur et les frais d'attrapage)</t>
  </si>
  <si>
    <t>HVT-IBD-ILT</t>
  </si>
  <si>
    <r>
      <rPr>
        <b/>
        <sz val="10"/>
        <rFont val="Arial"/>
        <family val="2"/>
      </rPr>
      <t>Livrés par le couvoir:</t>
    </r>
    <r>
      <rPr>
        <sz val="10"/>
        <rFont val="Arial"/>
        <family val="2"/>
      </rPr>
      <t xml:space="preserve">
</t>
    </r>
    <r>
      <rPr>
        <sz val="9"/>
        <rFont val="Arial"/>
        <family val="2"/>
      </rPr>
      <t>à la livraison (1 jour)
à la ferme (en cours d'élevage)
Aucun vaccin à fournir</t>
    </r>
  </si>
  <si>
    <r>
      <rPr>
        <b/>
        <sz val="10"/>
        <rFont val="Arial"/>
        <family val="2"/>
      </rPr>
      <t xml:space="preserve">Vaccins en élevage : </t>
    </r>
    <r>
      <rPr>
        <sz val="9"/>
        <rFont val="Arial"/>
        <family val="2"/>
      </rPr>
      <t>Programme
standard 
sans injection</t>
    </r>
  </si>
  <si>
    <r>
      <rPr>
        <b/>
        <sz val="10"/>
        <rFont val="Arial"/>
        <family val="2"/>
      </rPr>
      <t xml:space="preserve">Vaccins à 1 jour </t>
    </r>
    <r>
      <rPr>
        <sz val="11"/>
        <color rgb="FFC00000"/>
        <rFont val="Arial"/>
        <family val="2"/>
      </rPr>
      <t>*</t>
    </r>
    <r>
      <rPr>
        <b/>
        <sz val="10"/>
        <rFont val="Arial"/>
        <family val="2"/>
      </rPr>
      <t xml:space="preserve"> :      </t>
    </r>
    <r>
      <rPr>
        <sz val="9"/>
        <rFont val="Arial"/>
        <family val="2"/>
      </rPr>
      <t>Marek-Rispen</t>
    </r>
  </si>
  <si>
    <t>Innovax-ILT</t>
  </si>
  <si>
    <t>taux valide à compter du 1e janvier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</si>
</sst>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0.00\ &quot;$&quot;_);[Red]\(#,##0.00\ &quot;$&quot;\)"/>
    <numFmt numFmtId="44" formatCode="_ * #,##0.00_)\ &quot;$&quot;_ ;_ * \(#,##0.00\)\ &quot;$&quot;_ ;_ * &quot;-&quot;??_)\ &quot;$&quot;_ ;_ @_ "/>
    <numFmt numFmtId="164" formatCode="_ * #,##0.00_)\ _$_ ;_ * \(#,##0.00\)\ _$_ ;_ * &quot;-&quot;??_)\ _$_ ;_ @_ "/>
    <numFmt numFmtId="165" formatCode="[$-F800]dddd\,\ mmmm\ dd\,\ yyyy"/>
    <numFmt numFmtId="166" formatCode="_ * #,##0_)\ _$_ ;_ * \(#,##0\)\ _$_ ;_ * &quot;-&quot;??_)\ _$_ ;_ @_ "/>
    <numFmt numFmtId="167" formatCode="_ * #,##0.000_)\ &quot;$&quot;_ ;_ * \(#,##0.000\)\ &quot;$&quot;_ ;_ * &quot;-&quot;??_)\ &quot;$&quot;_ ;_ @_ "/>
  </numFmts>
  <fonts count="61" x14ac:knownFonts="1">
    <font>
      <sz val="11"/>
      <color theme="1"/>
      <name val="Calibri"/>
      <family val="2"/>
      <scheme val="minor"/>
    </font>
    <font>
      <sz val="9"/>
      <color theme="1"/>
      <name val="Calibri"/>
      <family val="2"/>
      <scheme val="minor"/>
    </font>
    <font>
      <b/>
      <sz val="10"/>
      <color theme="1"/>
      <name val="Calibri"/>
      <family val="2"/>
      <scheme val="minor"/>
    </font>
    <font>
      <sz val="11"/>
      <color theme="1"/>
      <name val="Calibri"/>
      <family val="2"/>
      <scheme val="minor"/>
    </font>
    <font>
      <sz val="11"/>
      <color theme="1"/>
      <name val="Arial"/>
      <family val="2"/>
    </font>
    <font>
      <sz val="14"/>
      <color theme="1"/>
      <name val="Arial"/>
      <family val="2"/>
    </font>
    <font>
      <b/>
      <sz val="14"/>
      <color theme="1"/>
      <name val="Arial"/>
      <family val="2"/>
    </font>
    <font>
      <b/>
      <sz val="10"/>
      <color theme="1"/>
      <name val="Arial"/>
      <family val="2"/>
    </font>
    <font>
      <i/>
      <sz val="8"/>
      <color theme="0" tint="-0.249977111117893"/>
      <name val="Arial"/>
      <family val="2"/>
    </font>
    <font>
      <b/>
      <sz val="14"/>
      <color theme="3" tint="-0.249977111117893"/>
      <name val="Arial"/>
      <family val="2"/>
    </font>
    <font>
      <sz val="10"/>
      <color theme="1"/>
      <name val="Arial"/>
      <family val="2"/>
    </font>
    <font>
      <b/>
      <sz val="11"/>
      <color theme="1"/>
      <name val="Arial"/>
      <family val="2"/>
    </font>
    <font>
      <i/>
      <sz val="11"/>
      <color theme="1"/>
      <name val="Arial"/>
      <family val="2"/>
    </font>
    <font>
      <b/>
      <sz val="12"/>
      <color theme="3" tint="-0.249977111117893"/>
      <name val="Arial"/>
      <family val="2"/>
    </font>
    <font>
      <b/>
      <sz val="11"/>
      <color theme="3" tint="-0.249977111117893"/>
      <name val="Arial"/>
      <family val="2"/>
    </font>
    <font>
      <sz val="8"/>
      <color theme="1"/>
      <name val="Arial"/>
      <family val="2"/>
    </font>
    <font>
      <i/>
      <sz val="8"/>
      <color theme="1"/>
      <name val="Arial"/>
      <family val="2"/>
    </font>
    <font>
      <b/>
      <sz val="9"/>
      <color theme="3" tint="-0.249977111117893"/>
      <name val="Arial"/>
      <family val="2"/>
    </font>
    <font>
      <sz val="9"/>
      <color theme="3" tint="-0.249977111117893"/>
      <name val="Arial"/>
      <family val="2"/>
    </font>
    <font>
      <sz val="12"/>
      <color theme="1"/>
      <name val="Arial"/>
      <family val="2"/>
    </font>
    <font>
      <sz val="9"/>
      <color theme="1"/>
      <name val="Arial"/>
      <family val="2"/>
    </font>
    <font>
      <b/>
      <sz val="12"/>
      <color theme="1"/>
      <name val="Arial"/>
      <family val="2"/>
    </font>
    <font>
      <b/>
      <sz val="9"/>
      <color theme="1"/>
      <name val="Arial"/>
      <family val="2"/>
    </font>
    <font>
      <b/>
      <sz val="10.7"/>
      <color rgb="FFC00000"/>
      <name val="Arial"/>
      <family val="2"/>
    </font>
    <font>
      <b/>
      <u/>
      <sz val="10.7"/>
      <color rgb="FFC00000"/>
      <name val="Arial"/>
      <family val="2"/>
    </font>
    <font>
      <b/>
      <sz val="8"/>
      <color theme="1"/>
      <name val="Arial"/>
      <family val="2"/>
    </font>
    <font>
      <sz val="10"/>
      <color rgb="FF002060"/>
      <name val="Arial Rounded MT Bold"/>
      <family val="2"/>
    </font>
    <font>
      <sz val="11"/>
      <color theme="3" tint="-0.249977111117893"/>
      <name val="Arial"/>
      <family val="2"/>
    </font>
    <font>
      <i/>
      <sz val="10"/>
      <color theme="1"/>
      <name val="Arial"/>
      <family val="2"/>
    </font>
    <font>
      <sz val="12"/>
      <color rgb="FF002060"/>
      <name val="Arial Rounded MT Bold"/>
      <family val="2"/>
    </font>
    <font>
      <sz val="3"/>
      <color theme="1"/>
      <name val="Arial"/>
      <family val="2"/>
    </font>
    <font>
      <b/>
      <sz val="12"/>
      <name val="Arial"/>
      <family val="2"/>
    </font>
    <font>
      <i/>
      <sz val="8"/>
      <color theme="0" tint="-0.14999847407452621"/>
      <name val="Arial"/>
      <family val="2"/>
    </font>
    <font>
      <sz val="11"/>
      <color rgb="FFC00000"/>
      <name val="Arial"/>
      <family val="2"/>
    </font>
    <font>
      <b/>
      <sz val="11"/>
      <color rgb="FFC00000"/>
      <name val="Arial"/>
      <family val="2"/>
    </font>
    <font>
      <sz val="11"/>
      <name val="Arial"/>
      <family val="2"/>
    </font>
    <font>
      <b/>
      <sz val="11"/>
      <name val="Arial"/>
      <family val="2"/>
    </font>
    <font>
      <sz val="10"/>
      <name val="Arial"/>
      <family val="2"/>
    </font>
    <font>
      <b/>
      <sz val="14"/>
      <name val="Arial"/>
      <family val="2"/>
    </font>
    <font>
      <sz val="8"/>
      <name val="Arial"/>
      <family val="2"/>
    </font>
    <font>
      <b/>
      <sz val="10"/>
      <name val="Arial"/>
      <family val="2"/>
    </font>
    <font>
      <sz val="9"/>
      <name val="Arial"/>
      <family val="2"/>
    </font>
    <font>
      <sz val="8"/>
      <color rgb="FFC00000"/>
      <name val="Arial"/>
      <family val="2"/>
    </font>
    <font>
      <b/>
      <sz val="10.5"/>
      <color theme="1"/>
      <name val="Arial"/>
      <family val="2"/>
    </font>
    <font>
      <b/>
      <sz val="10"/>
      <color theme="4" tint="-0.249977111117893"/>
      <name val="Arial"/>
      <family val="2"/>
    </font>
    <font>
      <b/>
      <sz val="18"/>
      <color theme="3" tint="-0.249977111117893"/>
      <name val="Arial"/>
      <family val="2"/>
    </font>
    <font>
      <b/>
      <sz val="24"/>
      <color theme="4" tint="-0.249977111117893"/>
      <name val="Calibri"/>
      <family val="2"/>
      <scheme val="minor"/>
    </font>
    <font>
      <b/>
      <sz val="16"/>
      <name val="Calibri"/>
      <family val="2"/>
      <scheme val="minor"/>
    </font>
    <font>
      <b/>
      <sz val="11"/>
      <name val="Calibri"/>
      <family val="2"/>
      <scheme val="minor"/>
    </font>
    <font>
      <b/>
      <sz val="10"/>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b/>
      <sz val="11"/>
      <color theme="4" tint="-0.249977111117893"/>
      <name val="Calibri"/>
      <family val="2"/>
      <scheme val="minor"/>
    </font>
    <font>
      <sz val="11"/>
      <color theme="4" tint="-0.249977111117893"/>
      <name val="Calibri"/>
      <family val="2"/>
      <scheme val="minor"/>
    </font>
    <font>
      <sz val="11"/>
      <color rgb="FFC00000"/>
      <name val="Calibri"/>
      <family val="2"/>
      <scheme val="minor"/>
    </font>
    <font>
      <sz val="12"/>
      <color theme="4" tint="-0.249977111117893"/>
      <name val="Calibri"/>
      <family val="2"/>
      <scheme val="minor"/>
    </font>
    <font>
      <b/>
      <sz val="10"/>
      <color rgb="FFC00000"/>
      <name val="Arial"/>
      <family val="2"/>
    </font>
    <font>
      <b/>
      <sz val="9"/>
      <color rgb="FFC00000"/>
      <name val="Arial"/>
      <family val="2"/>
    </font>
    <font>
      <b/>
      <sz val="12"/>
      <color theme="4" tint="-0.249977111117893"/>
      <name val="Calibri"/>
      <family val="2"/>
      <scheme val="minor"/>
    </font>
    <font>
      <b/>
      <sz val="8"/>
      <color theme="3" tint="-0.249977111117893"/>
      <name val="Arial"/>
      <family val="2"/>
    </font>
  </fonts>
  <fills count="6">
    <fill>
      <patternFill patternType="none"/>
    </fill>
    <fill>
      <patternFill patternType="gray125"/>
    </fill>
    <fill>
      <patternFill patternType="solid">
        <fgColor rgb="FFFFC000"/>
        <bgColor indexed="64"/>
      </patternFill>
    </fill>
    <fill>
      <patternFill patternType="solid">
        <fgColor theme="3" tint="0.59999389629810485"/>
        <bgColor indexed="64"/>
      </patternFill>
    </fill>
    <fill>
      <patternFill patternType="solid">
        <fgColor rgb="FFFFEBAB"/>
        <bgColor indexed="64"/>
      </patternFill>
    </fill>
    <fill>
      <patternFill patternType="solid">
        <fgColor rgb="FFFFD243"/>
        <bgColor indexed="64"/>
      </patternFill>
    </fill>
  </fills>
  <borders count="55">
    <border>
      <left/>
      <right/>
      <top/>
      <bottom/>
      <diagonal/>
    </border>
    <border>
      <left/>
      <right/>
      <top/>
      <bottom style="thin">
        <color indexed="64"/>
      </bottom>
      <diagonal/>
    </border>
    <border>
      <left/>
      <right/>
      <top/>
      <bottom style="medium">
        <color indexed="64"/>
      </bottom>
      <diagonal/>
    </border>
    <border>
      <left style="medium">
        <color rgb="FFFFC000"/>
      </left>
      <right/>
      <top style="medium">
        <color rgb="FFFFC000"/>
      </top>
      <bottom/>
      <diagonal/>
    </border>
    <border>
      <left/>
      <right/>
      <top style="medium">
        <color rgb="FFFFC000"/>
      </top>
      <bottom/>
      <diagonal/>
    </border>
    <border>
      <left/>
      <right style="medium">
        <color rgb="FFFFC000"/>
      </right>
      <top style="medium">
        <color rgb="FFFFC000"/>
      </top>
      <bottom/>
      <diagonal/>
    </border>
    <border>
      <left style="medium">
        <color rgb="FFFFC000"/>
      </left>
      <right/>
      <top/>
      <bottom style="medium">
        <color indexed="64"/>
      </bottom>
      <diagonal/>
    </border>
    <border>
      <left/>
      <right style="medium">
        <color rgb="FFFFC000"/>
      </right>
      <top/>
      <bottom style="medium">
        <color indexed="64"/>
      </bottom>
      <diagonal/>
    </border>
    <border>
      <left style="medium">
        <color rgb="FFFFC000"/>
      </left>
      <right/>
      <top/>
      <bottom/>
      <diagonal/>
    </border>
    <border>
      <left/>
      <right style="medium">
        <color rgb="FFFFC000"/>
      </right>
      <top/>
      <bottom/>
      <diagonal/>
    </border>
    <border>
      <left style="medium">
        <color rgb="FFFFC000"/>
      </left>
      <right/>
      <top/>
      <bottom style="medium">
        <color rgb="FFFFC000"/>
      </bottom>
      <diagonal/>
    </border>
    <border>
      <left/>
      <right/>
      <top/>
      <bottom style="medium">
        <color rgb="FFFFC000"/>
      </bottom>
      <diagonal/>
    </border>
    <border>
      <left/>
      <right style="medium">
        <color rgb="FFFFC000"/>
      </right>
      <top/>
      <bottom style="medium">
        <color rgb="FFFFC000"/>
      </bottom>
      <diagonal/>
    </border>
    <border>
      <left style="medium">
        <color rgb="FFC00000"/>
      </left>
      <right/>
      <top style="medium">
        <color rgb="FFC00000"/>
      </top>
      <bottom style="medium">
        <color rgb="FFC00000"/>
      </bottom>
      <diagonal/>
    </border>
    <border>
      <left/>
      <right/>
      <top style="medium">
        <color rgb="FFC00000"/>
      </top>
      <bottom style="medium">
        <color rgb="FFC00000"/>
      </bottom>
      <diagonal/>
    </border>
    <border>
      <left/>
      <right style="medium">
        <color rgb="FFC00000"/>
      </right>
      <top style="medium">
        <color rgb="FFC00000"/>
      </top>
      <bottom style="medium">
        <color rgb="FFC00000"/>
      </bottom>
      <diagonal/>
    </border>
    <border>
      <left style="medium">
        <color rgb="FFFFC000"/>
      </left>
      <right/>
      <top style="medium">
        <color rgb="FFFFC000"/>
      </top>
      <bottom style="medium">
        <color rgb="FFFFC000"/>
      </bottom>
      <diagonal/>
    </border>
    <border>
      <left/>
      <right/>
      <top style="medium">
        <color rgb="FFFFC000"/>
      </top>
      <bottom style="medium">
        <color rgb="FFFFC000"/>
      </bottom>
      <diagonal/>
    </border>
    <border>
      <left/>
      <right style="medium">
        <color rgb="FFFFC000"/>
      </right>
      <top style="medium">
        <color rgb="FFFFC000"/>
      </top>
      <bottom style="medium">
        <color rgb="FFFFC000"/>
      </bottom>
      <diagonal/>
    </border>
    <border>
      <left/>
      <right/>
      <top style="thin">
        <color indexed="64"/>
      </top>
      <bottom/>
      <diagonal/>
    </border>
    <border>
      <left style="medium">
        <color rgb="FFFFC000"/>
      </left>
      <right style="medium">
        <color rgb="FFFFC000"/>
      </right>
      <top style="medium">
        <color rgb="FFFFC000"/>
      </top>
      <bottom style="medium">
        <color rgb="FFFFC000"/>
      </bottom>
      <diagonal/>
    </border>
    <border>
      <left/>
      <right/>
      <top style="medium">
        <color indexed="64"/>
      </top>
      <bottom/>
      <diagonal/>
    </border>
    <border>
      <left style="thin">
        <color indexed="64"/>
      </left>
      <right/>
      <top/>
      <bottom style="thin">
        <color indexed="64"/>
      </bottom>
      <diagonal/>
    </border>
    <border>
      <left style="thin">
        <color indexed="64"/>
      </left>
      <right/>
      <top/>
      <bottom/>
      <diagonal/>
    </border>
    <border>
      <left style="medium">
        <color theme="3" tint="-0.24994659260841701"/>
      </left>
      <right/>
      <top style="medium">
        <color theme="3" tint="-0.24994659260841701"/>
      </top>
      <bottom/>
      <diagonal/>
    </border>
    <border>
      <left/>
      <right/>
      <top style="medium">
        <color theme="3" tint="-0.24994659260841701"/>
      </top>
      <bottom/>
      <diagonal/>
    </border>
    <border>
      <left/>
      <right style="medium">
        <color theme="3" tint="-0.24994659260841701"/>
      </right>
      <top style="medium">
        <color theme="3" tint="-0.24994659260841701"/>
      </top>
      <bottom/>
      <diagonal/>
    </border>
    <border>
      <left style="medium">
        <color theme="3" tint="-0.24994659260841701"/>
      </left>
      <right/>
      <top/>
      <bottom style="medium">
        <color theme="3" tint="-0.24994659260841701"/>
      </bottom>
      <diagonal/>
    </border>
    <border>
      <left/>
      <right/>
      <top/>
      <bottom style="medium">
        <color theme="3" tint="-0.24994659260841701"/>
      </bottom>
      <diagonal/>
    </border>
    <border>
      <left/>
      <right style="medium">
        <color theme="3" tint="-0.24994659260841701"/>
      </right>
      <top/>
      <bottom style="medium">
        <color theme="3" tint="-0.24994659260841701"/>
      </bottom>
      <diagonal/>
    </border>
    <border>
      <left/>
      <right/>
      <top style="medium">
        <color rgb="FFFFC000"/>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style="medium">
        <color rgb="FFFFC000"/>
      </top>
      <bottom style="thin">
        <color indexed="64"/>
      </bottom>
      <diagonal/>
    </border>
    <border>
      <left/>
      <right/>
      <top style="thin">
        <color indexed="64"/>
      </top>
      <bottom style="medium">
        <color indexed="64"/>
      </bottom>
      <diagonal/>
    </border>
    <border>
      <left/>
      <right/>
      <top style="thin">
        <color rgb="FFFFC000"/>
      </top>
      <bottom style="medium">
        <color rgb="FFFFC000"/>
      </bottom>
      <diagonal/>
    </border>
    <border>
      <left style="thin">
        <color indexed="64"/>
      </left>
      <right/>
      <top style="thin">
        <color indexed="64"/>
      </top>
      <bottom/>
      <diagonal/>
    </border>
    <border>
      <left/>
      <right style="thin">
        <color indexed="64"/>
      </right>
      <top style="thin">
        <color indexed="64"/>
      </top>
      <bottom/>
      <diagonal/>
    </border>
    <border>
      <left style="medium">
        <color theme="4" tint="-0.24994659260841701"/>
      </left>
      <right style="thin">
        <color theme="4" tint="-0.24994659260841701"/>
      </right>
      <top style="medium">
        <color theme="4" tint="-0.24994659260841701"/>
      </top>
      <bottom style="medium">
        <color theme="4" tint="-0.24994659260841701"/>
      </bottom>
      <diagonal/>
    </border>
    <border>
      <left style="thin">
        <color theme="4" tint="-0.24994659260841701"/>
      </left>
      <right style="thin">
        <color theme="4" tint="-0.24994659260841701"/>
      </right>
      <top style="medium">
        <color theme="4" tint="-0.24994659260841701"/>
      </top>
      <bottom style="medium">
        <color theme="4" tint="-0.24994659260841701"/>
      </bottom>
      <diagonal/>
    </border>
    <border>
      <left style="thin">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right style="thin">
        <color theme="4" tint="-0.24994659260841701"/>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style="medium">
        <color theme="4" tint="-0.24994659260841701"/>
      </bottom>
      <diagonal/>
    </border>
    <border>
      <left style="medium">
        <color theme="4" tint="-0.24994659260841701"/>
      </left>
      <right style="thin">
        <color theme="4" tint="-0.24994659260841701"/>
      </right>
      <top style="medium">
        <color theme="4" tint="-0.24994659260841701"/>
      </top>
      <bottom/>
      <diagonal/>
    </border>
    <border>
      <left style="medium">
        <color theme="4" tint="-0.24994659260841701"/>
      </left>
      <right style="thin">
        <color theme="4" tint="-0.24994659260841701"/>
      </right>
      <top/>
      <bottom style="medium">
        <color theme="4" tint="-0.24994659260841701"/>
      </bottom>
      <diagonal/>
    </border>
    <border>
      <left style="thin">
        <color theme="4" tint="-0.24994659260841701"/>
      </left>
      <right style="thin">
        <color theme="4" tint="-0.24994659260841701"/>
      </right>
      <top style="medium">
        <color theme="4" tint="-0.24994659260841701"/>
      </top>
      <bottom/>
      <diagonal/>
    </border>
    <border>
      <left style="thin">
        <color theme="4" tint="-0.24994659260841701"/>
      </left>
      <right style="thin">
        <color theme="4" tint="-0.24994659260841701"/>
      </right>
      <top/>
      <bottom style="medium">
        <color theme="4" tint="-0.24994659260841701"/>
      </bottom>
      <diagonal/>
    </border>
    <border>
      <left style="thin">
        <color theme="4" tint="-0.24994659260841701"/>
      </left>
      <right style="medium">
        <color theme="4" tint="-0.24994659260841701"/>
      </right>
      <top style="medium">
        <color theme="4" tint="-0.24994659260841701"/>
      </top>
      <bottom/>
      <diagonal/>
    </border>
    <border>
      <left style="thin">
        <color theme="4" tint="-0.24994659260841701"/>
      </left>
      <right style="medium">
        <color theme="4" tint="-0.24994659260841701"/>
      </right>
      <top/>
      <bottom style="medium">
        <color theme="4" tint="-0.24994659260841701"/>
      </bottom>
      <diagonal/>
    </border>
  </borders>
  <cellStyleXfs count="4">
    <xf numFmtId="0" fontId="0" fillId="0" borderId="0"/>
    <xf numFmtId="44" fontId="3" fillId="0" borderId="0" applyFont="0" applyFill="0" applyBorder="0" applyAlignment="0" applyProtection="0"/>
    <xf numFmtId="164" fontId="3" fillId="0" borderId="0" applyFont="0" applyFill="0" applyBorder="0" applyAlignment="0" applyProtection="0"/>
    <xf numFmtId="9" fontId="3" fillId="0" borderId="0" applyFont="0" applyFill="0" applyBorder="0" applyAlignment="0" applyProtection="0"/>
  </cellStyleXfs>
  <cellXfs count="390">
    <xf numFmtId="0" fontId="0" fillId="0" borderId="0" xfId="0"/>
    <xf numFmtId="0" fontId="4" fillId="0" borderId="0" xfId="0" applyFont="1" applyAlignment="1">
      <alignment vertical="center"/>
    </xf>
    <xf numFmtId="0" fontId="10" fillId="0" borderId="0" xfId="0" applyFont="1" applyAlignment="1">
      <alignment horizontal="left" vertical="top"/>
    </xf>
    <xf numFmtId="0" fontId="7" fillId="0" borderId="0" xfId="0" applyFont="1" applyAlignment="1">
      <alignment horizontal="right" vertical="top"/>
    </xf>
    <xf numFmtId="0" fontId="10" fillId="0" borderId="0" xfId="0" quotePrefix="1" applyFont="1" applyAlignment="1">
      <alignment horizontal="left" vertical="top"/>
    </xf>
    <xf numFmtId="0" fontId="4" fillId="0" borderId="0" xfId="0" applyFont="1"/>
    <xf numFmtId="0" fontId="10" fillId="0" borderId="0" xfId="0" applyFont="1" applyAlignment="1">
      <alignment horizontal="right" vertical="center" wrapText="1"/>
    </xf>
    <xf numFmtId="0" fontId="11" fillId="0" borderId="1" xfId="0" applyFont="1" applyBorder="1" applyAlignment="1">
      <alignment horizontal="left" vertical="center"/>
    </xf>
    <xf numFmtId="0" fontId="10" fillId="0" borderId="19" xfId="0" applyFont="1" applyBorder="1" applyAlignment="1">
      <alignment horizontal="left" vertical="top"/>
    </xf>
    <xf numFmtId="0" fontId="10" fillId="0" borderId="19" xfId="0" quotePrefix="1" applyFont="1" applyBorder="1" applyAlignment="1">
      <alignment horizontal="left" vertical="top"/>
    </xf>
    <xf numFmtId="0" fontId="11" fillId="0" borderId="0" xfId="0" applyFont="1" applyAlignment="1">
      <alignment vertical="center"/>
    </xf>
    <xf numFmtId="0" fontId="10" fillId="0" borderId="0" xfId="0" applyFont="1" applyAlignment="1">
      <alignment horizontal="right" vertical="center"/>
    </xf>
    <xf numFmtId="165" fontId="4" fillId="0" borderId="0" xfId="0" applyNumberFormat="1" applyFont="1" applyAlignment="1" applyProtection="1">
      <alignment horizontal="right" vertical="center"/>
      <protection locked="0"/>
    </xf>
    <xf numFmtId="0" fontId="4" fillId="0" borderId="0" xfId="0" applyFont="1" applyAlignment="1">
      <alignment horizontal="right" vertical="center"/>
    </xf>
    <xf numFmtId="0" fontId="4" fillId="0" borderId="0" xfId="0" applyFont="1" applyAlignment="1">
      <alignment horizontal="left" vertical="center"/>
    </xf>
    <xf numFmtId="0" fontId="10" fillId="0" borderId="0" xfId="0" applyFont="1" applyAlignment="1">
      <alignment vertical="top"/>
    </xf>
    <xf numFmtId="0" fontId="7" fillId="0" borderId="4" xfId="0" applyFont="1" applyBorder="1" applyAlignment="1">
      <alignment vertical="center" wrapText="1"/>
    </xf>
    <xf numFmtId="0" fontId="7" fillId="0" borderId="5" xfId="0" applyFont="1" applyBorder="1" applyAlignment="1">
      <alignment vertical="center" wrapText="1"/>
    </xf>
    <xf numFmtId="0" fontId="4" fillId="0" borderId="8" xfId="0" applyFont="1" applyBorder="1" applyAlignment="1">
      <alignment vertical="center"/>
    </xf>
    <xf numFmtId="0" fontId="4" fillId="0" borderId="9" xfId="0" applyFont="1" applyBorder="1" applyAlignment="1">
      <alignment vertical="center"/>
    </xf>
    <xf numFmtId="0" fontId="4" fillId="0" borderId="11" xfId="0" applyFont="1" applyBorder="1" applyAlignment="1">
      <alignment horizontal="right" vertical="center"/>
    </xf>
    <xf numFmtId="0" fontId="4" fillId="0" borderId="11" xfId="0" applyFont="1" applyBorder="1" applyAlignment="1">
      <alignment vertical="center"/>
    </xf>
    <xf numFmtId="0" fontId="4" fillId="0" borderId="12" xfId="0" applyFont="1" applyBorder="1" applyAlignment="1">
      <alignment vertical="center"/>
    </xf>
    <xf numFmtId="0" fontId="11" fillId="0" borderId="0" xfId="0" applyFont="1" applyAlignment="1">
      <alignment horizontal="right" vertical="center"/>
    </xf>
    <xf numFmtId="0" fontId="4" fillId="0" borderId="1" xfId="0" applyFont="1" applyBorder="1" applyAlignment="1">
      <alignment horizontal="right" vertical="center"/>
    </xf>
    <xf numFmtId="0" fontId="4" fillId="0" borderId="1" xfId="0" applyFont="1" applyBorder="1" applyAlignment="1">
      <alignment vertical="center"/>
    </xf>
    <xf numFmtId="0" fontId="4" fillId="2" borderId="3" xfId="0" applyFont="1" applyFill="1" applyBorder="1" applyAlignment="1">
      <alignment vertical="center"/>
    </xf>
    <xf numFmtId="0" fontId="4" fillId="2" borderId="4" xfId="0" applyFont="1" applyFill="1" applyBorder="1" applyAlignment="1">
      <alignment horizontal="right" vertical="center"/>
    </xf>
    <xf numFmtId="0" fontId="4" fillId="2" borderId="4" xfId="0" applyFont="1" applyFill="1" applyBorder="1" applyAlignment="1">
      <alignment vertical="center"/>
    </xf>
    <xf numFmtId="0" fontId="4" fillId="2" borderId="5" xfId="0" applyFont="1" applyFill="1" applyBorder="1" applyAlignment="1">
      <alignment vertical="center"/>
    </xf>
    <xf numFmtId="0" fontId="14" fillId="0" borderId="8" xfId="0" applyFont="1" applyBorder="1" applyAlignment="1">
      <alignment horizontal="left" vertical="center" indent="2"/>
    </xf>
    <xf numFmtId="0" fontId="10" fillId="0" borderId="0" xfId="0" applyFont="1" applyAlignment="1">
      <alignment vertical="top" wrapText="1"/>
    </xf>
    <xf numFmtId="0" fontId="10" fillId="0" borderId="9" xfId="0" applyFont="1" applyBorder="1" applyAlignment="1">
      <alignment vertical="top" wrapText="1"/>
    </xf>
    <xf numFmtId="0" fontId="10" fillId="0" borderId="8" xfId="0" applyFont="1" applyBorder="1" applyAlignment="1">
      <alignment vertical="top" wrapText="1"/>
    </xf>
    <xf numFmtId="0" fontId="15" fillId="0" borderId="9" xfId="0" applyFont="1" applyBorder="1" applyAlignment="1">
      <alignment vertical="top" wrapText="1"/>
    </xf>
    <xf numFmtId="0" fontId="15" fillId="0" borderId="8" xfId="0" applyFont="1" applyBorder="1" applyAlignment="1">
      <alignment vertical="top" wrapText="1"/>
    </xf>
    <xf numFmtId="0" fontId="14" fillId="0" borderId="0" xfId="0" quotePrefix="1" applyFont="1" applyAlignment="1">
      <alignment horizontal="right" vertical="center" indent="8"/>
    </xf>
    <xf numFmtId="8" fontId="5" fillId="0" borderId="0" xfId="0" quotePrefix="1" applyNumberFormat="1" applyFont="1" applyAlignment="1">
      <alignment horizontal="left" vertical="center" indent="1"/>
    </xf>
    <xf numFmtId="0" fontId="17" fillId="0" borderId="8" xfId="0" applyFont="1" applyBorder="1" applyAlignment="1">
      <alignment vertical="center"/>
    </xf>
    <xf numFmtId="0" fontId="19" fillId="0" borderId="17" xfId="0" applyFont="1" applyBorder="1" applyAlignment="1">
      <alignment vertical="center"/>
    </xf>
    <xf numFmtId="0" fontId="19" fillId="0" borderId="0" xfId="0" applyFont="1" applyAlignment="1">
      <alignment vertical="center"/>
    </xf>
    <xf numFmtId="0" fontId="11" fillId="0" borderId="8" xfId="0" applyFont="1" applyBorder="1" applyAlignment="1">
      <alignment horizontal="left" vertical="center" indent="1"/>
    </xf>
    <xf numFmtId="0" fontId="15" fillId="0" borderId="0" xfId="0" applyFont="1" applyAlignment="1">
      <alignment horizontal="left" wrapText="1" indent="7"/>
    </xf>
    <xf numFmtId="0" fontId="15" fillId="0" borderId="9" xfId="0" applyFont="1" applyBorder="1" applyAlignment="1">
      <alignment horizontal="left" wrapText="1" indent="7"/>
    </xf>
    <xf numFmtId="0" fontId="4" fillId="0" borderId="0" xfId="0" applyFont="1" applyAlignment="1">
      <alignment horizontal="left" indent="7"/>
    </xf>
    <xf numFmtId="0" fontId="15" fillId="0" borderId="0" xfId="0" applyFont="1" applyAlignment="1">
      <alignment horizontal="left" vertical="center" wrapText="1"/>
    </xf>
    <xf numFmtId="0" fontId="15" fillId="0" borderId="9" xfId="0" applyFont="1" applyBorder="1" applyAlignment="1">
      <alignment horizontal="left" vertical="center" wrapText="1"/>
    </xf>
    <xf numFmtId="0" fontId="15" fillId="0" borderId="0" xfId="0" applyFont="1" applyAlignment="1">
      <alignment horizontal="left" vertical="top" wrapText="1" indent="7"/>
    </xf>
    <xf numFmtId="0" fontId="15" fillId="0" borderId="9" xfId="0" applyFont="1" applyBorder="1" applyAlignment="1">
      <alignment horizontal="left" vertical="top" wrapText="1" indent="7"/>
    </xf>
    <xf numFmtId="0" fontId="4" fillId="0" borderId="0" xfId="0" applyFont="1" applyAlignment="1">
      <alignment horizontal="left" vertical="top" indent="7"/>
    </xf>
    <xf numFmtId="0" fontId="15" fillId="0" borderId="8" xfId="0" quotePrefix="1" applyFont="1" applyBorder="1" applyAlignment="1">
      <alignment horizontal="left" vertical="center" indent="2"/>
    </xf>
    <xf numFmtId="0" fontId="15" fillId="0" borderId="0" xfId="0" applyFont="1" applyAlignment="1">
      <alignment horizontal="left" vertical="center"/>
    </xf>
    <xf numFmtId="0" fontId="15" fillId="0" borderId="0" xfId="0" quotePrefix="1" applyFont="1" applyAlignment="1">
      <alignment vertical="center"/>
    </xf>
    <xf numFmtId="0" fontId="15" fillId="0" borderId="8" xfId="0" applyFont="1" applyBorder="1" applyAlignment="1">
      <alignment horizontal="left" vertical="center" wrapText="1"/>
    </xf>
    <xf numFmtId="0" fontId="10" fillId="0" borderId="21" xfId="0" applyFont="1" applyBorder="1" applyAlignment="1">
      <alignment vertical="center"/>
    </xf>
    <xf numFmtId="0" fontId="10" fillId="0" borderId="21" xfId="0" applyFont="1" applyBorder="1" applyAlignment="1">
      <alignment horizontal="left" vertical="center"/>
    </xf>
    <xf numFmtId="0" fontId="10" fillId="0" borderId="0" xfId="0" applyFont="1" applyAlignment="1">
      <alignment vertical="center"/>
    </xf>
    <xf numFmtId="0" fontId="13" fillId="4" borderId="0" xfId="0" applyFont="1" applyFill="1" applyAlignment="1">
      <alignment horizontal="center" vertical="center" wrapText="1"/>
    </xf>
    <xf numFmtId="0" fontId="4" fillId="4" borderId="0" xfId="0" applyFont="1" applyFill="1" applyAlignment="1">
      <alignment vertical="center"/>
    </xf>
    <xf numFmtId="0" fontId="11" fillId="4" borderId="0" xfId="0" applyFont="1" applyFill="1" applyAlignment="1">
      <alignment horizontal="right" vertical="center"/>
    </xf>
    <xf numFmtId="0" fontId="6" fillId="4" borderId="0" xfId="0" applyFont="1" applyFill="1" applyAlignment="1">
      <alignment horizontal="left" vertical="center"/>
    </xf>
    <xf numFmtId="0" fontId="10" fillId="0" borderId="0" xfId="0" applyFont="1" applyAlignment="1">
      <alignment horizontal="left" vertical="center"/>
    </xf>
    <xf numFmtId="0" fontId="26" fillId="2" borderId="0" xfId="0" applyFont="1" applyFill="1" applyAlignment="1">
      <alignment horizontal="center" vertical="center" wrapText="1"/>
    </xf>
    <xf numFmtId="0" fontId="10" fillId="0" borderId="0" xfId="0" applyFont="1" applyAlignment="1">
      <alignment horizontal="right" vertical="center" wrapText="1" indent="1"/>
    </xf>
    <xf numFmtId="0" fontId="10" fillId="0" borderId="0" xfId="0" applyFont="1" applyAlignment="1">
      <alignment horizontal="right" vertical="center" indent="1"/>
    </xf>
    <xf numFmtId="0" fontId="10" fillId="0" borderId="21" xfId="0" applyFont="1" applyBorder="1" applyAlignment="1">
      <alignment horizontal="left" vertical="center" indent="1"/>
    </xf>
    <xf numFmtId="0" fontId="20" fillId="0" borderId="0" xfId="0" applyFont="1" applyAlignment="1">
      <alignment vertical="center"/>
    </xf>
    <xf numFmtId="0" fontId="2" fillId="0" borderId="0" xfId="0" applyFont="1" applyAlignment="1">
      <alignment vertical="center"/>
    </xf>
    <xf numFmtId="0" fontId="13" fillId="0" borderId="11" xfId="0" applyFont="1" applyBorder="1"/>
    <xf numFmtId="0" fontId="4" fillId="0" borderId="11" xfId="0" applyFont="1" applyBorder="1"/>
    <xf numFmtId="0" fontId="30" fillId="0" borderId="0" xfId="0" applyFont="1" applyAlignment="1">
      <alignment vertical="center"/>
    </xf>
    <xf numFmtId="0" fontId="13" fillId="0" borderId="0" xfId="0" applyFont="1"/>
    <xf numFmtId="0" fontId="20" fillId="0" borderId="0" xfId="0" applyFont="1" applyAlignment="1">
      <alignment horizontal="left" vertical="center" wrapText="1"/>
    </xf>
    <xf numFmtId="0" fontId="10" fillId="0" borderId="0" xfId="0" applyFont="1" applyAlignment="1">
      <alignment horizontal="right"/>
    </xf>
    <xf numFmtId="0" fontId="20" fillId="0" borderId="0" xfId="0" applyFont="1" applyAlignment="1">
      <alignment horizontal="right" vertical="center" indent="1"/>
    </xf>
    <xf numFmtId="0" fontId="11" fillId="0" borderId="0" xfId="0" quotePrefix="1" applyFont="1" applyAlignment="1">
      <alignment horizontal="right" wrapText="1"/>
    </xf>
    <xf numFmtId="0" fontId="11" fillId="0" borderId="0" xfId="0" applyFont="1" applyAlignment="1">
      <alignment horizontal="right"/>
    </xf>
    <xf numFmtId="0" fontId="11" fillId="0" borderId="0" xfId="0" quotePrefix="1" applyFont="1" applyAlignment="1">
      <alignment horizontal="right" vertical="center" wrapText="1"/>
    </xf>
    <xf numFmtId="0" fontId="31" fillId="0" borderId="0" xfId="0" applyFont="1" applyAlignment="1">
      <alignment horizontal="right" vertical="top"/>
    </xf>
    <xf numFmtId="44" fontId="11" fillId="0" borderId="0" xfId="1" applyFont="1" applyBorder="1" applyAlignment="1">
      <alignment horizontal="right"/>
    </xf>
    <xf numFmtId="44" fontId="11" fillId="0" borderId="0" xfId="1" quotePrefix="1" applyFont="1" applyAlignment="1">
      <alignment horizontal="right" wrapText="1"/>
    </xf>
    <xf numFmtId="44" fontId="11" fillId="0" borderId="0" xfId="1" applyFont="1"/>
    <xf numFmtId="44" fontId="4" fillId="0" borderId="0" xfId="1" applyFont="1"/>
    <xf numFmtId="0" fontId="14" fillId="0" borderId="0" xfId="0" applyFont="1" applyAlignment="1">
      <alignment horizontal="left" vertical="center" indent="2"/>
    </xf>
    <xf numFmtId="0" fontId="10" fillId="0" borderId="0" xfId="0" applyFont="1" applyAlignment="1">
      <alignment horizontal="left" vertical="top" wrapText="1" indent="4"/>
    </xf>
    <xf numFmtId="0" fontId="17" fillId="0" borderId="0" xfId="0" applyFont="1" applyAlignment="1">
      <alignment vertical="center"/>
    </xf>
    <xf numFmtId="0" fontId="11" fillId="0" borderId="0" xfId="0" applyFont="1" applyAlignment="1">
      <alignment horizontal="left" vertical="center" indent="1"/>
    </xf>
    <xf numFmtId="0" fontId="15" fillId="0" borderId="0" xfId="0" quotePrefix="1" applyFont="1" applyAlignment="1">
      <alignment horizontal="left" vertical="center" indent="2"/>
    </xf>
    <xf numFmtId="0" fontId="7" fillId="0" borderId="4" xfId="0" applyFont="1" applyBorder="1" applyAlignment="1">
      <alignment horizontal="right" vertical="center"/>
    </xf>
    <xf numFmtId="0" fontId="7" fillId="0" borderId="3" xfId="0" applyFont="1" applyBorder="1" applyAlignment="1">
      <alignment horizontal="right" vertical="center" wrapText="1"/>
    </xf>
    <xf numFmtId="0" fontId="10" fillId="0" borderId="4" xfId="0" applyFont="1" applyBorder="1" applyAlignment="1" applyProtection="1">
      <alignment vertical="center" wrapText="1"/>
      <protection locked="0"/>
    </xf>
    <xf numFmtId="0" fontId="19" fillId="0" borderId="18" xfId="0" applyFont="1" applyBorder="1" applyAlignment="1">
      <alignment vertical="center"/>
    </xf>
    <xf numFmtId="0" fontId="4" fillId="0" borderId="17" xfId="0" applyFont="1" applyBorder="1" applyAlignment="1">
      <alignment vertical="center"/>
    </xf>
    <xf numFmtId="0" fontId="35" fillId="4" borderId="0" xfId="0" applyFont="1" applyFill="1" applyAlignment="1">
      <alignment vertical="top"/>
    </xf>
    <xf numFmtId="0" fontId="36" fillId="4" borderId="0" xfId="0" applyFont="1" applyFill="1" applyAlignment="1">
      <alignment horizontal="right" vertical="center"/>
    </xf>
    <xf numFmtId="0" fontId="38" fillId="4" borderId="0" xfId="0" applyFont="1" applyFill="1" applyAlignment="1">
      <alignment horizontal="left" vertical="top"/>
    </xf>
    <xf numFmtId="0" fontId="35" fillId="0" borderId="0" xfId="0" applyFont="1" applyAlignment="1">
      <alignment vertical="top"/>
    </xf>
    <xf numFmtId="0" fontId="35" fillId="0" borderId="0" xfId="0" applyFont="1" applyAlignment="1">
      <alignment vertical="center"/>
    </xf>
    <xf numFmtId="166" fontId="37" fillId="0" borderId="31" xfId="2" applyNumberFormat="1" applyFont="1" applyBorder="1" applyAlignment="1" applyProtection="1">
      <alignment horizontal="left" vertical="center"/>
      <protection locked="0"/>
    </xf>
    <xf numFmtId="166" fontId="37" fillId="0" borderId="1" xfId="2" applyNumberFormat="1" applyFont="1" applyBorder="1" applyAlignment="1" applyProtection="1">
      <alignment horizontal="left" vertical="center"/>
      <protection locked="0"/>
    </xf>
    <xf numFmtId="0" fontId="35" fillId="0" borderId="0" xfId="0" applyFont="1" applyAlignment="1">
      <alignment vertical="center" wrapText="1"/>
    </xf>
    <xf numFmtId="0" fontId="37" fillId="0" borderId="0" xfId="0" applyFont="1" applyAlignment="1">
      <alignment horizontal="left"/>
    </xf>
    <xf numFmtId="0" fontId="35" fillId="0" borderId="0" xfId="0" applyFont="1"/>
    <xf numFmtId="0" fontId="40" fillId="0" borderId="0" xfId="0" applyFont="1" applyAlignment="1">
      <alignment horizontal="right"/>
    </xf>
    <xf numFmtId="0" fontId="37" fillId="0" borderId="0" xfId="0" applyFont="1" applyAlignment="1">
      <alignment horizontal="right" wrapText="1"/>
    </xf>
    <xf numFmtId="44" fontId="37" fillId="0" borderId="0" xfId="1" applyFont="1" applyBorder="1" applyAlignment="1" applyProtection="1">
      <alignment horizontal="left"/>
    </xf>
    <xf numFmtId="0" fontId="37" fillId="0" borderId="0" xfId="0" quotePrefix="1" applyFont="1" applyAlignment="1">
      <alignment horizontal="left"/>
    </xf>
    <xf numFmtId="0" fontId="37" fillId="0" borderId="0" xfId="0" quotePrefix="1" applyFont="1" applyAlignment="1">
      <alignment horizontal="right" vertical="center" wrapText="1" indent="3"/>
    </xf>
    <xf numFmtId="0" fontId="37" fillId="0" borderId="0" xfId="0" applyFont="1" applyAlignment="1">
      <alignment vertical="top" wrapText="1"/>
    </xf>
    <xf numFmtId="0" fontId="37" fillId="0" borderId="0" xfId="0" quotePrefix="1" applyFont="1" applyAlignment="1">
      <alignment horizontal="right" vertical="center" indent="3"/>
    </xf>
    <xf numFmtId="0" fontId="37" fillId="0" borderId="0" xfId="0" applyFont="1" applyAlignment="1">
      <alignment horizontal="right" vertical="center" indent="3"/>
    </xf>
    <xf numFmtId="0" fontId="37" fillId="0" borderId="0" xfId="0" applyFont="1" applyAlignment="1">
      <alignment horizontal="left" vertical="top"/>
    </xf>
    <xf numFmtId="0" fontId="10" fillId="0" borderId="8" xfId="0" applyFont="1" applyBorder="1" applyAlignment="1">
      <alignment horizontal="left" vertical="top" indent="4"/>
    </xf>
    <xf numFmtId="0" fontId="4" fillId="0" borderId="20" xfId="0" applyFont="1" applyBorder="1" applyAlignment="1" applyProtection="1">
      <alignment horizontal="center" vertical="center"/>
      <protection locked="0"/>
    </xf>
    <xf numFmtId="0" fontId="10" fillId="0" borderId="0" xfId="0" applyFont="1" applyAlignment="1">
      <alignment horizontal="right" vertical="top" wrapText="1" indent="1"/>
    </xf>
    <xf numFmtId="166" fontId="4" fillId="0" borderId="20" xfId="2" applyNumberFormat="1" applyFont="1" applyBorder="1" applyAlignment="1" applyProtection="1">
      <alignment horizontal="center" vertical="center"/>
      <protection locked="0"/>
    </xf>
    <xf numFmtId="165" fontId="4" fillId="0" borderId="1" xfId="2" applyNumberFormat="1" applyFont="1" applyBorder="1" applyAlignment="1" applyProtection="1">
      <alignment vertical="center"/>
      <protection locked="0"/>
    </xf>
    <xf numFmtId="10" fontId="4" fillId="0" borderId="1" xfId="3" applyNumberFormat="1" applyFont="1" applyBorder="1" applyAlignment="1" applyProtection="1">
      <alignment vertical="center"/>
      <protection locked="0"/>
    </xf>
    <xf numFmtId="10" fontId="4" fillId="0" borderId="0" xfId="0" applyNumberFormat="1" applyFont="1"/>
    <xf numFmtId="10" fontId="4" fillId="0" borderId="1" xfId="0" applyNumberFormat="1" applyFont="1" applyBorder="1"/>
    <xf numFmtId="164" fontId="4" fillId="0" borderId="1" xfId="2" applyFont="1" applyBorder="1" applyAlignment="1" applyProtection="1">
      <alignment vertical="center"/>
      <protection locked="0"/>
    </xf>
    <xf numFmtId="0" fontId="43" fillId="0" borderId="0" xfId="0" applyFont="1" applyAlignment="1">
      <alignment horizontal="right" vertical="center"/>
    </xf>
    <xf numFmtId="44" fontId="11" fillId="0" borderId="4" xfId="1" applyFont="1" applyBorder="1"/>
    <xf numFmtId="0" fontId="4" fillId="0" borderId="4" xfId="0" applyFont="1" applyBorder="1"/>
    <xf numFmtId="44" fontId="11" fillId="0" borderId="0" xfId="1" applyFont="1" applyBorder="1" applyAlignment="1">
      <alignment vertical="center"/>
    </xf>
    <xf numFmtId="44" fontId="11" fillId="0" borderId="0" xfId="1" applyFont="1" applyBorder="1"/>
    <xf numFmtId="44" fontId="4" fillId="0" borderId="0" xfId="1" applyFont="1" applyBorder="1"/>
    <xf numFmtId="0" fontId="11" fillId="0" borderId="39" xfId="0" applyFont="1" applyBorder="1" applyAlignment="1">
      <alignment vertical="center"/>
    </xf>
    <xf numFmtId="0" fontId="37" fillId="0" borderId="32" xfId="0" applyFont="1" applyBorder="1" applyAlignment="1">
      <alignment horizontal="right" vertical="center"/>
    </xf>
    <xf numFmtId="0" fontId="37" fillId="0" borderId="22" xfId="0" applyFont="1" applyBorder="1" applyAlignment="1">
      <alignment horizontal="right" vertical="center"/>
    </xf>
    <xf numFmtId="0" fontId="37" fillId="0" borderId="1" xfId="0" applyFont="1" applyBorder="1" applyAlignment="1">
      <alignment horizontal="right" vertical="center"/>
    </xf>
    <xf numFmtId="0" fontId="0" fillId="0" borderId="0" xfId="0" applyAlignment="1" applyProtection="1">
      <alignment horizontal="center" vertical="center"/>
      <protection hidden="1"/>
    </xf>
    <xf numFmtId="0" fontId="48" fillId="5" borderId="45" xfId="0" applyFont="1" applyFill="1" applyBorder="1" applyAlignment="1" applyProtection="1">
      <alignment horizontal="center" vertical="center" wrapText="1"/>
      <protection hidden="1"/>
    </xf>
    <xf numFmtId="0" fontId="48" fillId="5" borderId="46" xfId="0" applyFont="1" applyFill="1" applyBorder="1" applyAlignment="1" applyProtection="1">
      <alignment horizontal="center" vertical="center" wrapText="1"/>
      <protection hidden="1"/>
    </xf>
    <xf numFmtId="0" fontId="48" fillId="5" borderId="43" xfId="0" applyFont="1" applyFill="1" applyBorder="1" applyAlignment="1" applyProtection="1">
      <alignment horizontal="center" vertical="center" wrapText="1"/>
      <protection hidden="1"/>
    </xf>
    <xf numFmtId="0" fontId="48" fillId="5" borderId="44" xfId="0" applyFont="1" applyFill="1" applyBorder="1" applyAlignment="1" applyProtection="1">
      <alignment horizontal="center" vertical="center" wrapText="1"/>
      <protection hidden="1"/>
    </xf>
    <xf numFmtId="0" fontId="48" fillId="5" borderId="42" xfId="0" applyFont="1" applyFill="1" applyBorder="1" applyAlignment="1" applyProtection="1">
      <alignment horizontal="center" vertical="center" wrapText="1"/>
      <protection hidden="1"/>
    </xf>
    <xf numFmtId="0" fontId="50" fillId="0" borderId="0" xfId="0" applyFont="1" applyAlignment="1" applyProtection="1">
      <alignment horizontal="left" vertical="center"/>
      <protection hidden="1"/>
    </xf>
    <xf numFmtId="0" fontId="51" fillId="0" borderId="0" xfId="0" applyFont="1" applyAlignment="1" applyProtection="1">
      <alignment horizontal="left" vertical="center"/>
      <protection hidden="1"/>
    </xf>
    <xf numFmtId="0" fontId="52" fillId="0" borderId="0" xfId="0" applyFont="1" applyAlignment="1" applyProtection="1">
      <alignment horizontal="center" vertical="center"/>
      <protection hidden="1"/>
    </xf>
    <xf numFmtId="165" fontId="0" fillId="0" borderId="0" xfId="0" applyNumberFormat="1" applyAlignment="1" applyProtection="1">
      <alignment horizontal="center" vertical="center"/>
      <protection hidden="1"/>
    </xf>
    <xf numFmtId="0" fontId="4" fillId="0" borderId="0" xfId="0" applyFont="1" applyAlignment="1">
      <alignment horizontal="right"/>
    </xf>
    <xf numFmtId="165" fontId="51" fillId="0" borderId="42" xfId="0" applyNumberFormat="1" applyFont="1" applyBorder="1" applyAlignment="1" applyProtection="1">
      <alignment horizontal="center" vertical="center"/>
      <protection hidden="1"/>
    </xf>
    <xf numFmtId="165" fontId="51" fillId="0" borderId="44" xfId="0" applyNumberFormat="1" applyFont="1" applyBorder="1" applyAlignment="1" applyProtection="1">
      <alignment horizontal="center" vertical="center"/>
      <protection hidden="1"/>
    </xf>
    <xf numFmtId="165" fontId="51" fillId="0" borderId="46" xfId="0" applyNumberFormat="1" applyFont="1" applyBorder="1" applyAlignment="1" applyProtection="1">
      <alignment horizontal="center" vertical="center"/>
      <protection hidden="1"/>
    </xf>
    <xf numFmtId="0" fontId="53" fillId="0" borderId="0" xfId="0" applyFont="1" applyAlignment="1" applyProtection="1">
      <alignment horizontal="center" vertical="center"/>
      <protection hidden="1"/>
    </xf>
    <xf numFmtId="0" fontId="54" fillId="0" borderId="0" xfId="0" applyFont="1" applyAlignment="1" applyProtection="1">
      <alignment horizontal="center" vertical="center"/>
      <protection hidden="1"/>
    </xf>
    <xf numFmtId="0" fontId="55" fillId="5" borderId="42" xfId="0" applyFont="1" applyFill="1" applyBorder="1" applyAlignment="1" applyProtection="1">
      <alignment horizontal="center" vertical="center" wrapText="1"/>
      <protection hidden="1"/>
    </xf>
    <xf numFmtId="0" fontId="55" fillId="5" borderId="44" xfId="0" applyFont="1" applyFill="1" applyBorder="1" applyAlignment="1" applyProtection="1">
      <alignment horizontal="center" vertical="center" wrapText="1"/>
      <protection hidden="1"/>
    </xf>
    <xf numFmtId="0" fontId="55" fillId="5" borderId="46" xfId="0" applyFont="1" applyFill="1" applyBorder="1" applyAlignment="1" applyProtection="1">
      <alignment horizontal="center" vertical="center" wrapText="1"/>
      <protection hidden="1"/>
    </xf>
    <xf numFmtId="0" fontId="56" fillId="0" borderId="0" xfId="0" applyFont="1" applyAlignment="1">
      <alignment horizontal="right" vertical="center" wrapText="1"/>
    </xf>
    <xf numFmtId="0" fontId="28" fillId="0" borderId="21" xfId="0" applyFont="1" applyBorder="1" applyAlignment="1">
      <alignment vertical="center"/>
    </xf>
    <xf numFmtId="0" fontId="28" fillId="0" borderId="0" xfId="0" applyFont="1" applyAlignment="1">
      <alignment vertical="center"/>
    </xf>
    <xf numFmtId="0" fontId="28" fillId="0" borderId="21" xfId="0" applyFont="1" applyBorder="1" applyAlignment="1">
      <alignment horizontal="left" vertical="center"/>
    </xf>
    <xf numFmtId="0" fontId="28" fillId="0" borderId="0" xfId="0" applyFont="1" applyAlignment="1">
      <alignment horizontal="right" vertical="center"/>
    </xf>
    <xf numFmtId="0" fontId="28" fillId="0" borderId="21" xfId="0" applyFont="1" applyBorder="1" applyAlignment="1">
      <alignment horizontal="left" vertical="center" indent="4"/>
    </xf>
    <xf numFmtId="0" fontId="58" fillId="0" borderId="0" xfId="0" applyFont="1" applyAlignment="1">
      <alignment horizontal="right" vertical="top"/>
    </xf>
    <xf numFmtId="165" fontId="57" fillId="0" borderId="0" xfId="0" applyNumberFormat="1" applyFont="1"/>
    <xf numFmtId="0" fontId="28" fillId="0" borderId="10" xfId="0" applyFont="1" applyBorder="1" applyAlignment="1">
      <alignment vertical="center"/>
    </xf>
    <xf numFmtId="0" fontId="28" fillId="0" borderId="11" xfId="0" applyFont="1" applyBorder="1" applyAlignment="1">
      <alignment vertical="center"/>
    </xf>
    <xf numFmtId="0" fontId="28" fillId="0" borderId="8" xfId="0" applyFont="1" applyBorder="1" applyAlignment="1">
      <alignment vertical="center"/>
    </xf>
    <xf numFmtId="0" fontId="10" fillId="0" borderId="9" xfId="0" applyFont="1" applyBorder="1" applyAlignment="1">
      <alignment vertical="center"/>
    </xf>
    <xf numFmtId="165" fontId="4" fillId="0" borderId="2" xfId="0" applyNumberFormat="1" applyFont="1" applyBorder="1" applyAlignment="1" applyProtection="1">
      <alignment horizontal="left" vertical="center" wrapText="1"/>
      <protection locked="0"/>
    </xf>
    <xf numFmtId="167" fontId="4" fillId="0" borderId="0" xfId="1" applyNumberFormat="1" applyFont="1" applyBorder="1" applyAlignment="1" applyProtection="1">
      <alignment horizontal="right" vertical="center" indent="2"/>
      <protection locked="0"/>
    </xf>
    <xf numFmtId="0" fontId="37" fillId="0" borderId="0" xfId="0" applyFont="1" applyAlignment="1">
      <alignment horizontal="left" vertical="center"/>
    </xf>
    <xf numFmtId="0" fontId="40" fillId="0" borderId="0" xfId="0" applyFont="1" applyAlignment="1">
      <alignment horizontal="right" vertical="center"/>
    </xf>
    <xf numFmtId="167" fontId="40" fillId="0" borderId="38" xfId="1" applyNumberFormat="1" applyFont="1" applyBorder="1" applyAlignment="1" applyProtection="1">
      <alignment horizontal="left" vertical="center"/>
      <protection locked="0"/>
    </xf>
    <xf numFmtId="0" fontId="41" fillId="0" borderId="0" xfId="0" applyFont="1" applyAlignment="1">
      <alignment horizontal="right" vertical="center" wrapText="1" indent="3"/>
    </xf>
    <xf numFmtId="0" fontId="11" fillId="0" borderId="3" xfId="0" applyFont="1" applyBorder="1"/>
    <xf numFmtId="0" fontId="11" fillId="0" borderId="4" xfId="0" applyFont="1" applyBorder="1"/>
    <xf numFmtId="0" fontId="11" fillId="0" borderId="8" xfId="0" applyFont="1" applyBorder="1" applyAlignment="1">
      <alignment horizontal="left"/>
    </xf>
    <xf numFmtId="0" fontId="11" fillId="0" borderId="0" xfId="0" applyFont="1" applyAlignment="1">
      <alignment horizontal="left"/>
    </xf>
    <xf numFmtId="0" fontId="35" fillId="4" borderId="0" xfId="0" applyFont="1" applyFill="1"/>
    <xf numFmtId="0" fontId="36" fillId="4" borderId="0" xfId="0" applyFont="1" applyFill="1" applyAlignment="1">
      <alignment horizontal="right"/>
    </xf>
    <xf numFmtId="0" fontId="35" fillId="4" borderId="0" xfId="0" applyFont="1" applyFill="1" applyAlignment="1">
      <alignment horizontal="right"/>
    </xf>
    <xf numFmtId="0" fontId="37" fillId="0" borderId="36" xfId="0" applyFont="1" applyBorder="1" applyAlignment="1" applyProtection="1">
      <alignment horizontal="left"/>
      <protection locked="0"/>
    </xf>
    <xf numFmtId="0" fontId="38" fillId="4" borderId="0" xfId="0" applyFont="1" applyFill="1" applyAlignment="1">
      <alignment horizontal="left"/>
    </xf>
    <xf numFmtId="0" fontId="37" fillId="0" borderId="0" xfId="0" quotePrefix="1" applyFont="1" applyAlignment="1">
      <alignment horizontal="right" vertical="top"/>
    </xf>
    <xf numFmtId="0" fontId="56" fillId="0" borderId="0" xfId="0" applyFont="1" applyAlignment="1" applyProtection="1">
      <alignment horizontal="left" vertical="center"/>
      <protection hidden="1"/>
    </xf>
    <xf numFmtId="0" fontId="59" fillId="4" borderId="47" xfId="0" applyFont="1" applyFill="1" applyBorder="1" applyAlignment="1" applyProtection="1">
      <alignment horizontal="center" vertical="center" wrapText="1"/>
      <protection locked="0"/>
    </xf>
    <xf numFmtId="0" fontId="59" fillId="4" borderId="48" xfId="0" applyFont="1" applyFill="1" applyBorder="1" applyAlignment="1" applyProtection="1">
      <alignment horizontal="center" vertical="center" wrapText="1"/>
      <protection locked="0"/>
    </xf>
    <xf numFmtId="165" fontId="59" fillId="4" borderId="49" xfId="0" applyNumberFormat="1" applyFont="1" applyFill="1" applyBorder="1" applyAlignment="1" applyProtection="1">
      <alignment horizontal="center" vertical="center"/>
      <protection locked="0"/>
    </xf>
    <xf numFmtId="165" fontId="59" fillId="4" borderId="50" xfId="0" applyNumberFormat="1" applyFont="1" applyFill="1" applyBorder="1" applyAlignment="1" applyProtection="1">
      <alignment horizontal="center" vertical="center"/>
      <protection locked="0"/>
    </xf>
    <xf numFmtId="165" fontId="51" fillId="0" borderId="51" xfId="0" applyNumberFormat="1" applyFont="1" applyBorder="1" applyAlignment="1" applyProtection="1">
      <alignment horizontal="center" vertical="center"/>
      <protection hidden="1"/>
    </xf>
    <xf numFmtId="165" fontId="51" fillId="0" borderId="52" xfId="0" applyNumberFormat="1" applyFont="1" applyBorder="1" applyAlignment="1" applyProtection="1">
      <alignment horizontal="center" vertical="center"/>
      <protection hidden="1"/>
    </xf>
    <xf numFmtId="165" fontId="59" fillId="4" borderId="53" xfId="0" applyNumberFormat="1" applyFont="1" applyFill="1" applyBorder="1" applyAlignment="1" applyProtection="1">
      <alignment horizontal="center" vertical="center" wrapText="1"/>
      <protection locked="0"/>
    </xf>
    <xf numFmtId="165" fontId="59" fillId="4" borderId="54" xfId="0" applyNumberFormat="1" applyFont="1" applyFill="1" applyBorder="1" applyAlignment="1" applyProtection="1">
      <alignment horizontal="center" vertical="center" wrapText="1"/>
      <protection locked="0"/>
    </xf>
    <xf numFmtId="0" fontId="46" fillId="0" borderId="0" xfId="0" applyFont="1" applyAlignment="1" applyProtection="1">
      <alignment horizontal="center" vertical="center"/>
      <protection hidden="1"/>
    </xf>
    <xf numFmtId="0" fontId="47" fillId="2" borderId="42" xfId="0" applyFont="1" applyFill="1" applyBorder="1" applyAlignment="1" applyProtection="1">
      <alignment horizontal="center" vertical="center"/>
      <protection hidden="1"/>
    </xf>
    <xf numFmtId="0" fontId="47" fillId="2" borderId="43" xfId="0" applyFont="1" applyFill="1" applyBorder="1" applyAlignment="1" applyProtection="1">
      <alignment horizontal="center" vertical="center"/>
      <protection hidden="1"/>
    </xf>
    <xf numFmtId="0" fontId="47" fillId="2" borderId="44" xfId="0" applyFont="1" applyFill="1" applyBorder="1" applyAlignment="1" applyProtection="1">
      <alignment horizontal="center" vertical="center"/>
      <protection hidden="1"/>
    </xf>
    <xf numFmtId="165" fontId="58" fillId="0" borderId="0" xfId="0" applyNumberFormat="1" applyFont="1" applyAlignment="1">
      <alignment horizontal="right" vertical="top"/>
    </xf>
    <xf numFmtId="0" fontId="5" fillId="0" borderId="0" xfId="0" applyFont="1" applyAlignment="1">
      <alignment horizontal="right" vertical="center"/>
    </xf>
    <xf numFmtId="0" fontId="32" fillId="0" borderId="0" xfId="0" applyFont="1" applyAlignment="1">
      <alignment horizontal="center"/>
    </xf>
    <xf numFmtId="0" fontId="37" fillId="0" borderId="23" xfId="0" applyFont="1" applyBorder="1" applyAlignment="1">
      <alignment horizontal="left" vertical="center"/>
    </xf>
    <xf numFmtId="0" fontId="37" fillId="0" borderId="35" xfId="0" applyFont="1" applyBorder="1" applyAlignment="1">
      <alignment horizontal="left" vertical="center"/>
    </xf>
    <xf numFmtId="0" fontId="9" fillId="2" borderId="0" xfId="0" applyFont="1" applyFill="1" applyAlignment="1">
      <alignment horizontal="center" vertical="center"/>
    </xf>
    <xf numFmtId="0" fontId="4" fillId="0" borderId="1" xfId="0" applyFont="1" applyBorder="1" applyAlignment="1" applyProtection="1">
      <alignment horizontal="left" vertical="center" wrapText="1"/>
      <protection locked="0"/>
    </xf>
    <xf numFmtId="0" fontId="10" fillId="0" borderId="1" xfId="0" applyFont="1" applyBorder="1" applyAlignment="1" applyProtection="1">
      <alignment horizontal="left" vertical="top" wrapText="1"/>
      <protection locked="0"/>
    </xf>
    <xf numFmtId="0" fontId="37" fillId="0" borderId="32" xfId="0" applyFont="1" applyBorder="1" applyAlignment="1">
      <alignment horizontal="right" vertical="center"/>
    </xf>
    <xf numFmtId="0" fontId="37" fillId="0" borderId="33" xfId="0" applyFont="1" applyBorder="1" applyAlignment="1">
      <alignment horizontal="right" vertical="center"/>
    </xf>
    <xf numFmtId="0" fontId="37" fillId="0" borderId="22" xfId="0" applyFont="1" applyBorder="1" applyAlignment="1">
      <alignment horizontal="right" vertical="center"/>
    </xf>
    <xf numFmtId="0" fontId="37" fillId="0" borderId="1" xfId="0" applyFont="1" applyBorder="1" applyAlignment="1">
      <alignment horizontal="right" vertical="center"/>
    </xf>
    <xf numFmtId="166" fontId="37" fillId="0" borderId="1" xfId="2" applyNumberFormat="1" applyFont="1" applyBorder="1" applyAlignment="1" applyProtection="1">
      <alignment horizontal="center" vertical="center"/>
      <protection locked="0"/>
    </xf>
    <xf numFmtId="166" fontId="37" fillId="0" borderId="31" xfId="2" applyNumberFormat="1" applyFont="1" applyBorder="1" applyAlignment="1" applyProtection="1">
      <alignment horizontal="center" vertical="center"/>
      <protection locked="0"/>
    </xf>
    <xf numFmtId="166" fontId="37" fillId="0" borderId="33" xfId="2" applyNumberFormat="1" applyFont="1" applyBorder="1" applyAlignment="1" applyProtection="1">
      <alignment horizontal="center" vertical="center"/>
      <protection locked="0"/>
    </xf>
    <xf numFmtId="166" fontId="37" fillId="0" borderId="34" xfId="2" applyNumberFormat="1" applyFont="1" applyBorder="1" applyAlignment="1" applyProtection="1">
      <alignment horizontal="center" vertical="center"/>
      <protection locked="0"/>
    </xf>
    <xf numFmtId="0" fontId="37" fillId="0" borderId="0" xfId="0" applyFont="1" applyAlignment="1">
      <alignment horizontal="right"/>
    </xf>
    <xf numFmtId="0" fontId="37" fillId="0" borderId="0" xfId="0" applyFont="1" applyAlignment="1">
      <alignment horizontal="right" vertical="center" wrapText="1"/>
    </xf>
    <xf numFmtId="165" fontId="37" fillId="0" borderId="23" xfId="0" applyNumberFormat="1" applyFont="1" applyBorder="1" applyAlignment="1" applyProtection="1">
      <alignment horizontal="center" vertical="center" wrapText="1"/>
      <protection locked="0"/>
    </xf>
    <xf numFmtId="165" fontId="37" fillId="0" borderId="35" xfId="0" applyNumberFormat="1" applyFont="1" applyBorder="1" applyAlignment="1" applyProtection="1">
      <alignment horizontal="center" vertical="center" wrapText="1"/>
      <protection locked="0"/>
    </xf>
    <xf numFmtId="165" fontId="37" fillId="0" borderId="22" xfId="0" applyNumberFormat="1" applyFont="1" applyBorder="1" applyAlignment="1" applyProtection="1">
      <alignment horizontal="center" vertical="center" wrapText="1"/>
      <protection locked="0"/>
    </xf>
    <xf numFmtId="165" fontId="37" fillId="0" borderId="31" xfId="0" applyNumberFormat="1" applyFont="1" applyBorder="1" applyAlignment="1" applyProtection="1">
      <alignment horizontal="center" vertical="center" wrapText="1"/>
      <protection locked="0"/>
    </xf>
    <xf numFmtId="0" fontId="39" fillId="0" borderId="19" xfId="0" applyFont="1" applyBorder="1" applyAlignment="1">
      <alignment horizontal="left" vertical="center" wrapText="1"/>
    </xf>
    <xf numFmtId="0" fontId="15" fillId="0" borderId="8" xfId="0" applyFont="1" applyBorder="1" applyAlignment="1">
      <alignment horizontal="left" vertical="center" wrapText="1"/>
    </xf>
    <xf numFmtId="0" fontId="15" fillId="0" borderId="0" xfId="0" applyFont="1" applyAlignment="1">
      <alignment horizontal="left" vertical="center" wrapText="1"/>
    </xf>
    <xf numFmtId="0" fontId="15" fillId="0" borderId="9" xfId="0" applyFont="1" applyBorder="1" applyAlignment="1">
      <alignment horizontal="left" vertical="center" wrapText="1"/>
    </xf>
    <xf numFmtId="0" fontId="37" fillId="0" borderId="23" xfId="0" applyFont="1" applyBorder="1" applyAlignment="1">
      <alignment horizontal="justify" vertical="top" wrapText="1"/>
    </xf>
    <xf numFmtId="0" fontId="37" fillId="0" borderId="0" xfId="0" applyFont="1" applyAlignment="1">
      <alignment horizontal="justify" vertical="top" wrapText="1"/>
    </xf>
    <xf numFmtId="0" fontId="37" fillId="0" borderId="35" xfId="0" applyFont="1" applyBorder="1" applyAlignment="1">
      <alignment horizontal="justify" vertical="top" wrapText="1"/>
    </xf>
    <xf numFmtId="0" fontId="21" fillId="3" borderId="0" xfId="0" applyFont="1" applyFill="1" applyAlignment="1">
      <alignment horizontal="center" vertical="center"/>
    </xf>
    <xf numFmtId="0" fontId="21" fillId="3" borderId="9" xfId="0" applyFont="1" applyFill="1" applyBorder="1" applyAlignment="1">
      <alignment horizontal="center" vertical="center"/>
    </xf>
    <xf numFmtId="0" fontId="21" fillId="3" borderId="4" xfId="0" applyFont="1" applyFill="1" applyBorder="1"/>
    <xf numFmtId="0" fontId="21" fillId="3" borderId="5" xfId="0" applyFont="1" applyFill="1" applyBorder="1"/>
    <xf numFmtId="0" fontId="20" fillId="0" borderId="11" xfId="0" applyFont="1" applyBorder="1" applyAlignment="1">
      <alignment horizontal="justify" vertical="center" wrapText="1"/>
    </xf>
    <xf numFmtId="0" fontId="10" fillId="0" borderId="0" xfId="0" applyFont="1" applyAlignment="1" applyProtection="1">
      <alignment horizontal="left" vertical="center" wrapText="1"/>
      <protection locked="0"/>
    </xf>
    <xf numFmtId="0" fontId="37" fillId="0" borderId="40" xfId="0" applyFont="1" applyBorder="1" applyAlignment="1">
      <alignment horizontal="left" vertical="center" wrapText="1"/>
    </xf>
    <xf numFmtId="0" fontId="37" fillId="0" borderId="41" xfId="0" applyFont="1" applyBorder="1" applyAlignment="1">
      <alignment horizontal="left" vertical="center" wrapText="1"/>
    </xf>
    <xf numFmtId="0" fontId="13" fillId="2" borderId="0" xfId="0" applyFont="1" applyFill="1" applyAlignment="1">
      <alignment horizontal="center" vertical="center" wrapText="1"/>
    </xf>
    <xf numFmtId="0" fontId="22" fillId="0" borderId="8" xfId="0" applyFont="1" applyBorder="1" applyAlignment="1">
      <alignment horizontal="left" vertical="center" wrapText="1"/>
    </xf>
    <xf numFmtId="0" fontId="22" fillId="0" borderId="0" xfId="0" applyFont="1" applyAlignment="1">
      <alignment horizontal="left" vertical="center" wrapText="1"/>
    </xf>
    <xf numFmtId="0" fontId="22" fillId="0" borderId="9" xfId="0" applyFont="1" applyBorder="1" applyAlignment="1">
      <alignment horizontal="left" vertical="center" wrapText="1"/>
    </xf>
    <xf numFmtId="0" fontId="37" fillId="0" borderId="40" xfId="0" applyFont="1" applyBorder="1" applyAlignment="1">
      <alignment horizontal="justify" vertical="center" wrapText="1"/>
    </xf>
    <xf numFmtId="0" fontId="37" fillId="0" borderId="19" xfId="0" applyFont="1" applyBorder="1" applyAlignment="1">
      <alignment horizontal="justify" vertical="center" wrapText="1"/>
    </xf>
    <xf numFmtId="0" fontId="37" fillId="0" borderId="41" xfId="0" applyFont="1" applyBorder="1" applyAlignment="1">
      <alignment horizontal="justify" vertical="center" wrapText="1"/>
    </xf>
    <xf numFmtId="0" fontId="37" fillId="0" borderId="23" xfId="0" applyFont="1" applyBorder="1" applyAlignment="1">
      <alignment horizontal="justify" vertical="center" wrapText="1"/>
    </xf>
    <xf numFmtId="0" fontId="37" fillId="0" borderId="0" xfId="0" applyFont="1" applyAlignment="1">
      <alignment horizontal="justify" vertical="center" wrapText="1"/>
    </xf>
    <xf numFmtId="0" fontId="37" fillId="0" borderId="35" xfId="0" applyFont="1" applyBorder="1" applyAlignment="1">
      <alignment horizontal="justify" vertical="center" wrapText="1"/>
    </xf>
    <xf numFmtId="165" fontId="37" fillId="0" borderId="0" xfId="0" applyNumberFormat="1" applyFont="1" applyAlignment="1" applyProtection="1">
      <alignment horizontal="center" vertical="center" wrapText="1"/>
      <protection locked="0"/>
    </xf>
    <xf numFmtId="165" fontId="37" fillId="0" borderId="1" xfId="0" applyNumberFormat="1" applyFont="1" applyBorder="1" applyAlignment="1" applyProtection="1">
      <alignment horizontal="center" vertical="center" wrapText="1"/>
      <protection locked="0"/>
    </xf>
    <xf numFmtId="0" fontId="60" fillId="0" borderId="3" xfId="0" applyFont="1" applyBorder="1" applyAlignment="1">
      <alignment horizontal="center" vertical="center" wrapText="1"/>
    </xf>
    <xf numFmtId="0" fontId="60" fillId="0" borderId="4" xfId="0" applyFont="1" applyBorder="1" applyAlignment="1">
      <alignment horizontal="center" vertical="center" wrapText="1"/>
    </xf>
    <xf numFmtId="0" fontId="60" fillId="0" borderId="5" xfId="0" applyFont="1" applyBorder="1" applyAlignment="1">
      <alignment horizontal="center" vertical="center" wrapText="1"/>
    </xf>
    <xf numFmtId="167" fontId="6" fillId="0" borderId="17" xfId="1" applyNumberFormat="1" applyFont="1" applyBorder="1" applyAlignment="1" applyProtection="1">
      <alignment horizontal="center" vertical="center"/>
    </xf>
    <xf numFmtId="0" fontId="37" fillId="0" borderId="0" xfId="0" applyFont="1" applyAlignment="1">
      <alignment horizontal="right" vertical="top" wrapText="1" indent="13"/>
    </xf>
    <xf numFmtId="0" fontId="7" fillId="0" borderId="0" xfId="0" applyFont="1" applyAlignment="1">
      <alignment horizontal="right" vertical="center"/>
    </xf>
    <xf numFmtId="0" fontId="10" fillId="0" borderId="37" xfId="0" applyFont="1" applyBorder="1" applyAlignment="1" applyProtection="1">
      <alignment horizontal="center" vertical="center"/>
      <protection locked="0"/>
    </xf>
    <xf numFmtId="0" fontId="10" fillId="0" borderId="37" xfId="0" applyFont="1" applyBorder="1" applyAlignment="1" applyProtection="1">
      <alignment horizontal="center" vertical="center" wrapText="1"/>
      <protection locked="0"/>
    </xf>
    <xf numFmtId="0" fontId="4" fillId="0" borderId="0" xfId="0" applyFont="1" applyAlignment="1">
      <alignment horizontal="left" vertical="center"/>
    </xf>
    <xf numFmtId="0" fontId="4" fillId="0" borderId="11" xfId="0" applyFont="1" applyBorder="1" applyAlignment="1">
      <alignment horizontal="left" vertical="center"/>
    </xf>
    <xf numFmtId="0" fontId="10" fillId="0" borderId="8" xfId="0" applyFont="1" applyBorder="1" applyAlignment="1">
      <alignment horizontal="center" vertical="top" wrapText="1"/>
    </xf>
    <xf numFmtId="0" fontId="10" fillId="0" borderId="0" xfId="0" applyFont="1" applyAlignment="1">
      <alignment horizontal="center" vertical="top" wrapText="1"/>
    </xf>
    <xf numFmtId="0" fontId="10" fillId="0" borderId="10" xfId="0" applyFont="1" applyBorder="1" applyAlignment="1">
      <alignment horizontal="center" vertical="top" wrapText="1"/>
    </xf>
    <xf numFmtId="0" fontId="10" fillId="0" borderId="11" xfId="0" applyFont="1" applyBorder="1" applyAlignment="1">
      <alignment horizontal="center" vertical="top" wrapText="1"/>
    </xf>
    <xf numFmtId="0" fontId="23" fillId="0" borderId="13" xfId="0" applyFont="1" applyBorder="1" applyAlignment="1">
      <alignment horizontal="center" vertical="center"/>
    </xf>
    <xf numFmtId="0" fontId="23" fillId="0" borderId="14" xfId="0" applyFont="1" applyBorder="1" applyAlignment="1">
      <alignment horizontal="center" vertical="center"/>
    </xf>
    <xf numFmtId="0" fontId="23" fillId="0" borderId="15" xfId="0" applyFont="1" applyBorder="1" applyAlignment="1">
      <alignment horizontal="center" vertical="center"/>
    </xf>
    <xf numFmtId="44" fontId="10" fillId="0" borderId="1" xfId="1" applyFont="1" applyBorder="1" applyAlignment="1" applyProtection="1">
      <alignment horizontal="left" vertical="top" wrapText="1"/>
      <protection locked="0"/>
    </xf>
    <xf numFmtId="0" fontId="15" fillId="0" borderId="8" xfId="0" applyFont="1" applyBorder="1" applyAlignment="1">
      <alignment horizontal="justify" vertical="center" wrapText="1"/>
    </xf>
    <xf numFmtId="0" fontId="15" fillId="0" borderId="0" xfId="0" applyFont="1" applyAlignment="1">
      <alignment horizontal="justify" vertical="center" wrapText="1"/>
    </xf>
    <xf numFmtId="0" fontId="15" fillId="0" borderId="9" xfId="0" applyFont="1" applyBorder="1" applyAlignment="1">
      <alignment horizontal="justify" vertical="center" wrapText="1"/>
    </xf>
    <xf numFmtId="0" fontId="22" fillId="0" borderId="8" xfId="0" applyFont="1" applyBorder="1" applyAlignment="1">
      <alignment horizontal="left" vertical="center" wrapText="1" indent="7"/>
    </xf>
    <xf numFmtId="0" fontId="22" fillId="0" borderId="0" xfId="0" applyFont="1" applyAlignment="1">
      <alignment horizontal="left" vertical="center" wrapText="1" indent="7"/>
    </xf>
    <xf numFmtId="0" fontId="15" fillId="0" borderId="8" xfId="0" applyFont="1" applyBorder="1" applyAlignment="1">
      <alignment horizontal="left" wrapText="1"/>
    </xf>
    <xf numFmtId="0" fontId="15" fillId="0" borderId="0" xfId="0" applyFont="1" applyAlignment="1">
      <alignment horizontal="left" wrapText="1"/>
    </xf>
    <xf numFmtId="0" fontId="15" fillId="0" borderId="8" xfId="0" applyFont="1" applyBorder="1" applyAlignment="1">
      <alignment horizontal="left" vertical="top" wrapText="1"/>
    </xf>
    <xf numFmtId="0" fontId="15" fillId="0" borderId="0" xfId="0" applyFont="1" applyAlignment="1">
      <alignment horizontal="left" vertical="top" wrapText="1"/>
    </xf>
    <xf numFmtId="0" fontId="4" fillId="0" borderId="6" xfId="0"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protection locked="0"/>
    </xf>
    <xf numFmtId="165" fontId="4" fillId="0" borderId="2" xfId="0" applyNumberFormat="1" applyFont="1" applyBorder="1" applyAlignment="1" applyProtection="1">
      <alignment horizontal="center" vertical="center" wrapText="1"/>
      <protection locked="0"/>
    </xf>
    <xf numFmtId="165" fontId="4" fillId="0" borderId="2" xfId="0" applyNumberFormat="1" applyFont="1" applyBorder="1" applyAlignment="1" applyProtection="1">
      <alignment horizontal="left" vertical="center" wrapText="1"/>
      <protection locked="0"/>
    </xf>
    <xf numFmtId="165" fontId="4" fillId="0" borderId="7" xfId="0" applyNumberFormat="1" applyFont="1" applyBorder="1" applyAlignment="1" applyProtection="1">
      <alignment horizontal="left" vertical="center" wrapText="1"/>
      <protection locked="0"/>
    </xf>
    <xf numFmtId="0" fontId="10" fillId="0" borderId="0" xfId="0" applyFont="1" applyAlignment="1" applyProtection="1">
      <alignment horizontal="left"/>
      <protection locked="0"/>
    </xf>
    <xf numFmtId="0" fontId="45" fillId="2" borderId="0" xfId="0" applyFont="1" applyFill="1" applyAlignment="1">
      <alignment horizontal="center" vertical="center" textRotation="90"/>
    </xf>
    <xf numFmtId="0" fontId="10" fillId="0" borderId="1" xfId="0" applyFont="1" applyBorder="1" applyAlignment="1" applyProtection="1">
      <alignment horizontal="center" vertical="center"/>
      <protection locked="0"/>
    </xf>
    <xf numFmtId="0" fontId="15" fillId="0" borderId="8" xfId="0" applyFont="1" applyBorder="1" applyAlignment="1">
      <alignment horizontal="left" wrapText="1" indent="7"/>
    </xf>
    <xf numFmtId="0" fontId="15" fillId="0" borderId="0" xfId="0" applyFont="1" applyAlignment="1">
      <alignment horizontal="left" wrapText="1" indent="7"/>
    </xf>
    <xf numFmtId="0" fontId="15" fillId="0" borderId="8" xfId="0" applyFont="1" applyBorder="1" applyAlignment="1">
      <alignment horizontal="left" vertical="center" wrapText="1" indent="7"/>
    </xf>
    <xf numFmtId="0" fontId="15" fillId="0" borderId="0" xfId="0" applyFont="1" applyAlignment="1">
      <alignment horizontal="left" vertical="center" wrapText="1" indent="7"/>
    </xf>
    <xf numFmtId="0" fontId="15" fillId="0" borderId="8" xfId="0" applyFont="1" applyBorder="1" applyAlignment="1">
      <alignment horizontal="left" vertical="top" wrapText="1" indent="7"/>
    </xf>
    <xf numFmtId="0" fontId="15" fillId="0" borderId="0" xfId="0" applyFont="1" applyAlignment="1">
      <alignment horizontal="left" vertical="top" wrapText="1" indent="7"/>
    </xf>
    <xf numFmtId="0" fontId="22" fillId="0" borderId="8" xfId="0" applyFont="1" applyBorder="1" applyAlignment="1">
      <alignment horizontal="left" wrapText="1" indent="7"/>
    </xf>
    <xf numFmtId="0" fontId="22" fillId="0" borderId="0" xfId="0" applyFont="1" applyAlignment="1">
      <alignment horizontal="left" wrapText="1" indent="7"/>
    </xf>
    <xf numFmtId="0" fontId="15" fillId="0" borderId="10" xfId="0" applyFont="1" applyBorder="1" applyAlignment="1">
      <alignment horizontal="left" vertical="center" wrapText="1"/>
    </xf>
    <xf numFmtId="0" fontId="15" fillId="0" borderId="11" xfId="0" applyFont="1" applyBorder="1" applyAlignment="1">
      <alignment horizontal="left" vertical="center" wrapText="1"/>
    </xf>
    <xf numFmtId="0" fontId="15" fillId="0" borderId="12" xfId="0" applyFont="1" applyBorder="1" applyAlignment="1">
      <alignment horizontal="left" vertical="center" wrapText="1"/>
    </xf>
    <xf numFmtId="0" fontId="10" fillId="0" borderId="17" xfId="0" applyFont="1" applyBorder="1" applyAlignment="1">
      <alignment horizontal="left" vertical="center" indent="6"/>
    </xf>
    <xf numFmtId="0" fontId="10" fillId="0" borderId="18" xfId="0" applyFont="1" applyBorder="1" applyAlignment="1">
      <alignment horizontal="left" vertical="center" indent="6"/>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0" fillId="0" borderId="4" xfId="0" applyFont="1" applyBorder="1" applyAlignment="1">
      <alignment horizontal="left" vertical="center" indent="6"/>
    </xf>
    <xf numFmtId="0" fontId="10" fillId="0" borderId="5" xfId="0" applyFont="1" applyBorder="1" applyAlignment="1">
      <alignment horizontal="left" vertical="center" indent="6"/>
    </xf>
    <xf numFmtId="0" fontId="10" fillId="0" borderId="11" xfId="0" applyFont="1" applyBorder="1" applyAlignment="1">
      <alignment horizontal="left" vertical="center" indent="6"/>
    </xf>
    <xf numFmtId="0" fontId="10" fillId="0" borderId="12" xfId="0" applyFont="1" applyBorder="1" applyAlignment="1">
      <alignment horizontal="left" vertical="center" indent="6"/>
    </xf>
    <xf numFmtId="0" fontId="4" fillId="0" borderId="9" xfId="0" applyFont="1" applyBorder="1" applyAlignment="1">
      <alignment horizontal="center" vertical="center"/>
    </xf>
    <xf numFmtId="0" fontId="4" fillId="0" borderId="12" xfId="0" applyFont="1" applyBorder="1" applyAlignment="1">
      <alignment horizontal="center" vertical="center"/>
    </xf>
    <xf numFmtId="0" fontId="42" fillId="0" borderId="0" xfId="0" quotePrefix="1" applyFont="1" applyAlignment="1">
      <alignment horizontal="center" vertical="top"/>
    </xf>
    <xf numFmtId="167" fontId="40" fillId="0" borderId="32" xfId="1" applyNumberFormat="1" applyFont="1" applyBorder="1" applyAlignment="1" applyProtection="1">
      <alignment horizontal="center" vertical="top"/>
      <protection locked="0"/>
    </xf>
    <xf numFmtId="167" fontId="40" fillId="0" borderId="34" xfId="1" applyNumberFormat="1" applyFont="1" applyBorder="1" applyAlignment="1" applyProtection="1">
      <alignment horizontal="center" vertical="top"/>
      <protection locked="0"/>
    </xf>
    <xf numFmtId="0" fontId="4"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15" fillId="0" borderId="8" xfId="0" applyFont="1" applyBorder="1" applyAlignment="1">
      <alignment horizontal="left" vertical="top" wrapText="1" indent="6"/>
    </xf>
    <xf numFmtId="0" fontId="15" fillId="0" borderId="0" xfId="0" applyFont="1" applyAlignment="1">
      <alignment horizontal="left" vertical="top" wrapText="1" indent="6"/>
    </xf>
    <xf numFmtId="0" fontId="14" fillId="2" borderId="16" xfId="0" applyFont="1" applyFill="1" applyBorder="1" applyAlignment="1">
      <alignment horizontal="center"/>
    </xf>
    <xf numFmtId="0" fontId="14" fillId="2" borderId="17" xfId="0" applyFont="1" applyFill="1" applyBorder="1" applyAlignment="1">
      <alignment horizontal="center"/>
    </xf>
    <xf numFmtId="0" fontId="14" fillId="2" borderId="18" xfId="0" applyFont="1" applyFill="1" applyBorder="1" applyAlignment="1">
      <alignment horizontal="center"/>
    </xf>
    <xf numFmtId="0" fontId="13" fillId="0" borderId="16" xfId="0" applyFont="1" applyBorder="1" applyAlignment="1">
      <alignment horizontal="right" vertical="center"/>
    </xf>
    <xf numFmtId="0" fontId="13" fillId="0" borderId="17" xfId="0" applyFont="1" applyBorder="1" applyAlignment="1">
      <alignment horizontal="right" vertical="center"/>
    </xf>
    <xf numFmtId="0" fontId="14" fillId="2" borderId="0" xfId="0" applyFont="1" applyFill="1" applyAlignment="1">
      <alignment horizontal="center" vertical="center"/>
    </xf>
    <xf numFmtId="0" fontId="14" fillId="2" borderId="9" xfId="0" applyFont="1" applyFill="1" applyBorder="1" applyAlignment="1">
      <alignment horizontal="center" vertical="center"/>
    </xf>
    <xf numFmtId="0" fontId="21" fillId="3" borderId="0" xfId="0" applyFont="1" applyFill="1" applyAlignment="1">
      <alignment horizontal="center"/>
    </xf>
    <xf numFmtId="0" fontId="21" fillId="3" borderId="9" xfId="0" applyFont="1" applyFill="1" applyBorder="1" applyAlignment="1">
      <alignment horizontal="center"/>
    </xf>
    <xf numFmtId="15" fontId="15" fillId="0" borderId="0" xfId="0" applyNumberFormat="1" applyFont="1" applyAlignment="1">
      <alignment horizontal="justify" vertical="center" wrapText="1"/>
    </xf>
    <xf numFmtId="44" fontId="5" fillId="0" borderId="0" xfId="0" quotePrefix="1" applyNumberFormat="1" applyFont="1" applyAlignment="1">
      <alignment horizontal="center" vertical="center"/>
    </xf>
    <xf numFmtId="0" fontId="4" fillId="0" borderId="0" xfId="0" applyFont="1" applyAlignment="1">
      <alignment horizontal="justify" vertical="center" wrapText="1"/>
    </xf>
    <xf numFmtId="0" fontId="17" fillId="0" borderId="3" xfId="0" applyFont="1" applyBorder="1" applyAlignment="1">
      <alignment horizontal="left" wrapText="1"/>
    </xf>
    <xf numFmtId="0" fontId="17" fillId="0" borderId="4" xfId="0" applyFont="1" applyBorder="1" applyAlignment="1">
      <alignment horizontal="left" wrapText="1"/>
    </xf>
    <xf numFmtId="167" fontId="4" fillId="0" borderId="0" xfId="1" applyNumberFormat="1" applyFont="1" applyBorder="1" applyAlignment="1" applyProtection="1">
      <alignment horizontal="center" vertical="center"/>
      <protection locked="0"/>
    </xf>
    <xf numFmtId="167" fontId="4" fillId="0" borderId="11" xfId="1" applyNumberFormat="1" applyFont="1" applyBorder="1" applyAlignment="1" applyProtection="1">
      <alignment horizontal="center" vertical="center"/>
      <protection locked="0"/>
    </xf>
    <xf numFmtId="0" fontId="17" fillId="0" borderId="10" xfId="0" applyFont="1" applyBorder="1" applyAlignment="1">
      <alignment horizontal="left" wrapText="1" indent="3"/>
    </xf>
    <xf numFmtId="0" fontId="17" fillId="0" borderId="11" xfId="0" applyFont="1" applyBorder="1" applyAlignment="1">
      <alignment horizontal="left" wrapText="1" indent="3"/>
    </xf>
    <xf numFmtId="0" fontId="6" fillId="0" borderId="0" xfId="0" applyFont="1" applyAlignment="1">
      <alignment horizontal="right"/>
    </xf>
    <xf numFmtId="0" fontId="8" fillId="0" borderId="0" xfId="0" applyFont="1" applyAlignment="1">
      <alignment horizontal="left"/>
    </xf>
    <xf numFmtId="0" fontId="10" fillId="0" borderId="1" xfId="0" applyFont="1" applyBorder="1" applyAlignment="1">
      <alignment horizontal="left" vertical="top" wrapText="1"/>
    </xf>
    <xf numFmtId="0" fontId="4" fillId="0" borderId="1" xfId="0" applyFont="1" applyBorder="1" applyAlignment="1">
      <alignment horizontal="left" vertical="center" wrapText="1"/>
    </xf>
    <xf numFmtId="166" fontId="4" fillId="0" borderId="2" xfId="2" applyNumberFormat="1" applyFont="1" applyBorder="1" applyAlignment="1" applyProtection="1">
      <alignment horizontal="left" vertical="center"/>
      <protection locked="0"/>
    </xf>
    <xf numFmtId="0" fontId="4" fillId="0" borderId="2" xfId="0" applyFont="1" applyBorder="1" applyAlignment="1" applyProtection="1">
      <alignment horizontal="left" vertical="center"/>
      <protection locked="0"/>
    </xf>
    <xf numFmtId="165" fontId="4" fillId="0" borderId="2" xfId="0" applyNumberFormat="1" applyFont="1" applyBorder="1" applyAlignment="1" applyProtection="1">
      <alignment horizontal="left" vertical="center"/>
      <protection locked="0"/>
    </xf>
    <xf numFmtId="0" fontId="26" fillId="2" borderId="0" xfId="0" applyFont="1" applyFill="1" applyAlignment="1">
      <alignment horizontal="center" vertical="center" wrapText="1"/>
    </xf>
    <xf numFmtId="166" fontId="4" fillId="0" borderId="20" xfId="2" applyNumberFormat="1" applyFont="1" applyBorder="1" applyAlignment="1" applyProtection="1">
      <alignment horizontal="center" vertical="center"/>
      <protection locked="0"/>
    </xf>
    <xf numFmtId="0" fontId="28" fillId="0" borderId="0" xfId="0" applyFont="1" applyAlignment="1">
      <alignment horizontal="center" vertical="center" wrapText="1"/>
    </xf>
    <xf numFmtId="0" fontId="13" fillId="0" borderId="24" xfId="0" applyFont="1" applyBorder="1" applyAlignment="1">
      <alignment horizontal="left"/>
    </xf>
    <xf numFmtId="0" fontId="13" fillId="0" borderId="25" xfId="0" applyFont="1" applyBorder="1" applyAlignment="1">
      <alignment horizontal="left"/>
    </xf>
    <xf numFmtId="0" fontId="13" fillId="0" borderId="26" xfId="0" applyFont="1" applyBorder="1" applyAlignment="1">
      <alignment horizontal="left"/>
    </xf>
    <xf numFmtId="0" fontId="27" fillId="0" borderId="27" xfId="0" applyFont="1" applyBorder="1" applyAlignment="1" applyProtection="1">
      <alignment horizontal="left" vertical="top"/>
      <protection locked="0"/>
    </xf>
    <xf numFmtId="0" fontId="27" fillId="0" borderId="28" xfId="0" applyFont="1" applyBorder="1" applyAlignment="1" applyProtection="1">
      <alignment horizontal="left" vertical="top"/>
      <protection locked="0"/>
    </xf>
    <xf numFmtId="0" fontId="27" fillId="0" borderId="29" xfId="0" applyFont="1" applyBorder="1" applyAlignment="1" applyProtection="1">
      <alignment horizontal="left" vertical="top"/>
      <protection locked="0"/>
    </xf>
    <xf numFmtId="165" fontId="57" fillId="0" borderId="0" xfId="0" applyNumberFormat="1" applyFont="1" applyAlignment="1">
      <alignment horizontal="right"/>
    </xf>
    <xf numFmtId="0" fontId="20" fillId="0" borderId="0" xfId="0" applyFont="1" applyAlignment="1">
      <alignment horizontal="left" vertical="center" indent="1"/>
    </xf>
    <xf numFmtId="44" fontId="11" fillId="0" borderId="2" xfId="1" applyFont="1" applyBorder="1" applyAlignment="1" applyProtection="1">
      <alignment horizontal="center"/>
    </xf>
    <xf numFmtId="0" fontId="2" fillId="0" borderId="0" xfId="0" applyFont="1" applyAlignment="1">
      <alignment horizontal="left" vertical="center"/>
    </xf>
    <xf numFmtId="0" fontId="10" fillId="0" borderId="0" xfId="0" applyFont="1" applyAlignment="1">
      <alignment horizontal="right" vertical="center" wrapText="1" indent="1"/>
    </xf>
    <xf numFmtId="0" fontId="32" fillId="0" borderId="0" xfId="0" applyFont="1" applyAlignment="1">
      <alignment horizontal="left"/>
    </xf>
    <xf numFmtId="0" fontId="6" fillId="0" borderId="0" xfId="0" applyFont="1" applyAlignment="1">
      <alignment horizontal="right" vertical="center"/>
    </xf>
    <xf numFmtId="0" fontId="20" fillId="0" borderId="0" xfId="0" applyFont="1" applyAlignment="1">
      <alignment horizontal="left" vertical="center" wrapText="1"/>
    </xf>
    <xf numFmtId="0" fontId="21" fillId="3" borderId="11" xfId="0" applyFont="1" applyFill="1" applyBorder="1" applyAlignment="1">
      <alignment horizontal="center" vertical="center"/>
    </xf>
    <xf numFmtId="166" fontId="4" fillId="0" borderId="1" xfId="2" applyNumberFormat="1" applyFont="1" applyBorder="1" applyAlignment="1" applyProtection="1">
      <alignment horizontal="left"/>
      <protection locked="0"/>
    </xf>
    <xf numFmtId="166" fontId="4" fillId="0" borderId="0" xfId="2" applyNumberFormat="1" applyFont="1" applyBorder="1" applyAlignment="1" applyProtection="1">
      <alignment horizontal="left" vertical="top"/>
      <protection locked="0"/>
    </xf>
    <xf numFmtId="166" fontId="4" fillId="0" borderId="1" xfId="2" applyNumberFormat="1"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10" fillId="0" borderId="1" xfId="0" applyFont="1" applyBorder="1" applyAlignment="1" applyProtection="1">
      <alignment horizontal="left" vertical="center" wrapText="1"/>
      <protection locked="0"/>
    </xf>
    <xf numFmtId="44" fontId="11" fillId="0" borderId="2" xfId="1" applyFont="1" applyBorder="1" applyAlignment="1" applyProtection="1">
      <alignment horizontal="center"/>
      <protection locked="0"/>
    </xf>
    <xf numFmtId="44" fontId="11" fillId="0" borderId="30" xfId="1" applyFont="1" applyBorder="1" applyAlignment="1" applyProtection="1">
      <alignment horizontal="center"/>
    </xf>
    <xf numFmtId="0" fontId="11" fillId="0" borderId="0" xfId="0" quotePrefix="1" applyFont="1" applyAlignment="1">
      <alignment horizontal="right" vertical="center" wrapText="1"/>
    </xf>
    <xf numFmtId="0" fontId="43" fillId="0" borderId="4" xfId="0" applyFont="1" applyBorder="1" applyAlignment="1">
      <alignment horizontal="right" vertical="center"/>
    </xf>
    <xf numFmtId="0" fontId="11" fillId="0" borderId="4" xfId="0" quotePrefix="1" applyFont="1" applyBorder="1" applyAlignment="1">
      <alignment horizontal="right" wrapText="1"/>
    </xf>
    <xf numFmtId="165" fontId="4" fillId="0" borderId="2" xfId="0" applyNumberFormat="1" applyFont="1" applyBorder="1" applyAlignment="1" applyProtection="1">
      <alignment horizontal="center" vertical="center"/>
      <protection locked="0"/>
    </xf>
    <xf numFmtId="0" fontId="10" fillId="0" borderId="0" xfId="0" applyFont="1" applyAlignment="1">
      <alignment horizontal="right" vertical="top"/>
    </xf>
    <xf numFmtId="0" fontId="10" fillId="0" borderId="0" xfId="0" applyFont="1" applyAlignment="1">
      <alignment horizontal="right" vertical="center"/>
    </xf>
    <xf numFmtId="0" fontId="10" fillId="0" borderId="0" xfId="0" applyFont="1" applyAlignment="1">
      <alignment horizontal="right" vertical="center" wrapText="1"/>
    </xf>
    <xf numFmtId="165" fontId="4" fillId="0" borderId="1" xfId="0" applyNumberFormat="1" applyFont="1" applyBorder="1" applyAlignment="1" applyProtection="1">
      <alignment horizontal="left" vertical="center"/>
      <protection locked="0"/>
    </xf>
    <xf numFmtId="44" fontId="11" fillId="0" borderId="2" xfId="1" applyFont="1" applyBorder="1" applyAlignment="1" applyProtection="1">
      <alignment horizontal="center" vertical="center"/>
      <protection locked="0"/>
    </xf>
    <xf numFmtId="0" fontId="4" fillId="0" borderId="0" xfId="0" applyFont="1" applyAlignment="1" applyProtection="1">
      <alignment horizontal="left" vertical="top" wrapText="1"/>
      <protection locked="0"/>
    </xf>
    <xf numFmtId="0" fontId="11" fillId="0" borderId="39" xfId="0" quotePrefix="1" applyFont="1" applyBorder="1" applyAlignment="1">
      <alignment horizontal="right" vertical="center" wrapText="1"/>
    </xf>
    <xf numFmtId="44" fontId="11" fillId="0" borderId="39" xfId="1" applyFont="1" applyBorder="1" applyAlignment="1" applyProtection="1">
      <alignment horizontal="center"/>
    </xf>
    <xf numFmtId="44" fontId="11" fillId="0" borderId="2" xfId="1" applyFont="1" applyBorder="1" applyAlignment="1" applyProtection="1">
      <alignment horizontal="center" vertical="center"/>
    </xf>
    <xf numFmtId="165" fontId="4" fillId="0" borderId="1" xfId="0" applyNumberFormat="1" applyFont="1" applyBorder="1" applyAlignment="1" applyProtection="1">
      <alignment horizontal="center" vertical="center"/>
      <protection locked="0"/>
    </xf>
    <xf numFmtId="165" fontId="4" fillId="0" borderId="1" xfId="0" applyNumberFormat="1" applyFont="1" applyBorder="1" applyAlignment="1">
      <alignment horizontal="center" vertical="center"/>
    </xf>
    <xf numFmtId="0" fontId="29" fillId="2" borderId="11" xfId="0" applyFont="1" applyFill="1" applyBorder="1" applyAlignment="1">
      <alignment horizontal="center" vertical="center" wrapText="1"/>
    </xf>
    <xf numFmtId="166" fontId="4" fillId="0" borderId="0" xfId="2" applyNumberFormat="1" applyFont="1" applyBorder="1" applyAlignment="1" applyProtection="1">
      <alignment horizontal="left" vertical="top"/>
    </xf>
    <xf numFmtId="0" fontId="10" fillId="0" borderId="0" xfId="0" applyFont="1" applyAlignment="1">
      <alignment horizontal="right" wrapText="1" indent="1"/>
    </xf>
    <xf numFmtId="0" fontId="10" fillId="0" borderId="0" xfId="0" applyFont="1" applyAlignment="1">
      <alignment horizontal="right" indent="1"/>
    </xf>
    <xf numFmtId="166" fontId="4" fillId="0" borderId="0" xfId="2" applyNumberFormat="1" applyFont="1" applyBorder="1" applyAlignment="1" applyProtection="1">
      <alignment horizontal="left"/>
    </xf>
    <xf numFmtId="14" fontId="21" fillId="0" borderId="3" xfId="1" applyNumberFormat="1" applyFont="1" applyBorder="1" applyAlignment="1" applyProtection="1">
      <alignment horizontal="center" vertical="center"/>
      <protection locked="0"/>
    </xf>
    <xf numFmtId="44" fontId="21" fillId="0" borderId="4" xfId="1" applyFont="1" applyBorder="1" applyAlignment="1" applyProtection="1">
      <alignment horizontal="center" vertical="center"/>
      <protection locked="0"/>
    </xf>
    <xf numFmtId="44" fontId="5" fillId="0" borderId="5" xfId="1" applyFont="1" applyBorder="1" applyAlignment="1" applyProtection="1">
      <alignment horizontal="center" vertical="center"/>
      <protection locked="0"/>
    </xf>
    <xf numFmtId="0" fontId="4" fillId="0" borderId="3" xfId="0" applyFont="1" applyBorder="1" applyAlignment="1">
      <alignment horizontal="left" vertical="top" wrapText="1" indent="1"/>
    </xf>
    <xf numFmtId="0" fontId="4" fillId="0" borderId="5" xfId="0" applyFont="1" applyBorder="1" applyAlignment="1">
      <alignment horizontal="left" vertical="top" wrapText="1" indent="1"/>
    </xf>
    <xf numFmtId="0" fontId="4" fillId="0" borderId="10" xfId="0" applyFont="1" applyBorder="1" applyAlignment="1">
      <alignment horizontal="left" vertical="top" wrapText="1" indent="1"/>
    </xf>
    <xf numFmtId="0" fontId="4" fillId="0" borderId="12" xfId="0" applyFont="1" applyBorder="1" applyAlignment="1">
      <alignment horizontal="left" vertical="top" wrapText="1" indent="1"/>
    </xf>
    <xf numFmtId="0" fontId="4" fillId="0" borderId="10" xfId="0" applyFont="1" applyBorder="1" applyAlignment="1">
      <alignment horizontal="center" vertical="center"/>
    </xf>
    <xf numFmtId="0" fontId="4" fillId="0" borderId="11" xfId="0" applyFont="1" applyBorder="1" applyAlignment="1">
      <alignment horizontal="center" vertical="center"/>
    </xf>
    <xf numFmtId="44" fontId="21" fillId="0" borderId="3" xfId="1" applyFont="1" applyBorder="1" applyAlignment="1" applyProtection="1">
      <alignment horizontal="center" vertical="center"/>
      <protection locked="0"/>
    </xf>
    <xf numFmtId="44" fontId="21" fillId="0" borderId="10" xfId="1" applyFont="1" applyBorder="1" applyAlignment="1" applyProtection="1">
      <alignment horizontal="center" vertical="center"/>
      <protection locked="0"/>
    </xf>
    <xf numFmtId="44" fontId="21" fillId="0" borderId="11" xfId="1" applyFont="1" applyBorder="1" applyAlignment="1" applyProtection="1">
      <alignment horizontal="center" vertical="center"/>
      <protection locked="0"/>
    </xf>
    <xf numFmtId="44" fontId="5" fillId="0" borderId="5" xfId="1" applyFont="1" applyBorder="1" applyAlignment="1" applyProtection="1">
      <alignment horizontal="center" vertical="center"/>
    </xf>
    <xf numFmtId="44" fontId="5" fillId="0" borderId="12" xfId="1" applyFont="1" applyBorder="1" applyAlignment="1" applyProtection="1">
      <alignment horizontal="center" vertical="center"/>
    </xf>
  </cellXfs>
  <cellStyles count="4">
    <cellStyle name="Milliers" xfId="2" builtinId="3"/>
    <cellStyle name="Monétaire" xfId="1" builtinId="4"/>
    <cellStyle name="Normal" xfId="0" builtinId="0"/>
    <cellStyle name="Pourcentage" xfId="3" builtinId="5"/>
  </cellStyles>
  <dxfs count="81">
    <dxf>
      <fill>
        <patternFill>
          <bgColor rgb="FFFFFAEB"/>
        </patternFill>
      </fill>
    </dxf>
    <dxf>
      <fill>
        <gradientFill degree="90">
          <stop position="0">
            <color rgb="FFFFFAEB"/>
          </stop>
          <stop position="1">
            <color theme="0"/>
          </stop>
        </gradientFill>
      </fill>
    </dxf>
    <dxf>
      <fill>
        <gradientFill degree="270">
          <stop position="0">
            <color rgb="FFFFFAEB"/>
          </stop>
          <stop position="1">
            <color theme="0"/>
          </stop>
        </gradientFill>
      </fill>
    </dxf>
    <dxf>
      <fill>
        <gradientFill type="path" left="0.5" right="0.5" top="0.5" bottom="0.5">
          <stop position="0">
            <color rgb="FFFFFAEB"/>
          </stop>
          <stop position="1">
            <color theme="0"/>
          </stop>
        </gradientFill>
      </fill>
    </dxf>
    <dxf>
      <fill>
        <gradientFill type="path" left="0.5" right="0.5" top="0.5" bottom="0.5">
          <stop position="0">
            <color rgb="FFFFFAEB"/>
          </stop>
          <stop position="1">
            <color theme="0"/>
          </stop>
        </gradientFill>
      </fill>
    </dxf>
    <dxf>
      <fill>
        <patternFill>
          <bgColor rgb="FFFFFAEB"/>
        </patternFill>
      </fill>
    </dxf>
    <dxf>
      <fill>
        <patternFill>
          <bgColor rgb="FFFFFAEB"/>
        </patternFill>
      </fill>
    </dxf>
    <dxf>
      <fill>
        <patternFill>
          <bgColor rgb="FFFFFBEF"/>
        </patternFill>
      </fill>
    </dxf>
    <dxf>
      <fill>
        <patternFill>
          <bgColor rgb="FFFFFBEF"/>
        </patternFill>
      </fill>
    </dxf>
    <dxf>
      <fill>
        <patternFill>
          <bgColor rgb="FFFFFBEF"/>
        </patternFill>
      </fill>
    </dxf>
    <dxf>
      <fill>
        <patternFill>
          <bgColor rgb="FFFFFBEF"/>
        </patternFill>
      </fill>
    </dxf>
    <dxf>
      <fill>
        <gradientFill type="path" left="0.5" right="0.5" top="0.5" bottom="0.5">
          <stop position="0">
            <color rgb="FFFFFAEB"/>
          </stop>
          <stop position="1">
            <color theme="0"/>
          </stop>
        </gradientFill>
      </fill>
    </dxf>
    <dxf>
      <fill>
        <gradientFill type="path" left="0.5" right="0.5" top="0.5" bottom="0.5">
          <stop position="0">
            <color rgb="FFFFFAEB"/>
          </stop>
          <stop position="1">
            <color theme="0"/>
          </stop>
        </gradientFill>
      </fill>
    </dxf>
    <dxf>
      <fill>
        <gradientFill type="path" left="0.5" right="0.5" top="0.5" bottom="0.5">
          <stop position="0">
            <color rgb="FFFFFAEB"/>
          </stop>
          <stop position="1">
            <color theme="0"/>
          </stop>
        </gradientFill>
      </fill>
    </dxf>
    <dxf>
      <fill>
        <patternFill>
          <bgColor rgb="FFFFFAEB"/>
        </patternFill>
      </fill>
    </dxf>
    <dxf>
      <fill>
        <patternFill>
          <bgColor rgb="FFFFFBEF"/>
        </patternFill>
      </fill>
    </dxf>
    <dxf>
      <fill>
        <patternFill>
          <bgColor rgb="FFFFFBEF"/>
        </patternFill>
      </fill>
    </dxf>
    <dxf>
      <fill>
        <patternFill>
          <bgColor rgb="FFFFFBEF"/>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AEB"/>
        </patternFill>
      </fill>
    </dxf>
    <dxf>
      <fill>
        <gradientFill degree="90">
          <stop position="0">
            <color rgb="FFFFFAEB"/>
          </stop>
          <stop position="1">
            <color theme="0"/>
          </stop>
        </gradientFill>
      </fill>
    </dxf>
    <dxf>
      <fill>
        <gradientFill degree="270">
          <stop position="0">
            <color rgb="FFFFFAEB"/>
          </stop>
          <stop position="1">
            <color theme="0"/>
          </stop>
        </gradientFill>
      </fill>
    </dxf>
    <dxf>
      <fill>
        <patternFill>
          <bgColor rgb="FFFFFAEB"/>
        </patternFill>
      </fill>
    </dxf>
    <dxf>
      <fill>
        <patternFill>
          <bgColor rgb="FFFFFAEB"/>
        </patternFill>
      </fill>
    </dxf>
    <dxf>
      <fill>
        <patternFill>
          <bgColor rgb="FFFFFBEF"/>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patternType="solid">
          <fgColor auto="1"/>
          <bgColor rgb="FFFFFAEB"/>
        </patternFill>
      </fill>
    </dxf>
    <dxf>
      <fill>
        <patternFill>
          <bgColor rgb="FFFFFAEB"/>
        </patternFill>
      </fill>
    </dxf>
    <dxf>
      <fill>
        <patternFill>
          <bgColor rgb="FFFFFBEF"/>
        </patternFill>
      </fill>
    </dxf>
    <dxf>
      <fill>
        <patternFill>
          <bgColor rgb="FFFFFBEF"/>
        </patternFill>
      </fill>
    </dxf>
    <dxf>
      <fill>
        <patternFill>
          <bgColor rgb="FFFFFBEF"/>
        </patternFill>
      </fill>
    </dxf>
    <dxf>
      <fill>
        <patternFill>
          <bgColor rgb="FFFFFBEF"/>
        </patternFill>
      </fill>
    </dxf>
    <dxf>
      <fill>
        <patternFill>
          <bgColor rgb="FFFFFAEB"/>
        </patternFill>
      </fill>
    </dxf>
    <dxf>
      <fill>
        <patternFill>
          <bgColor rgb="FFFFFAEB"/>
        </patternFill>
      </fill>
    </dxf>
    <dxf>
      <fill>
        <patternFill>
          <bgColor rgb="FFFFFAEB"/>
        </patternFill>
      </fill>
    </dxf>
    <dxf>
      <fill>
        <patternFill>
          <bgColor rgb="FFFFFAEB"/>
        </patternFill>
      </fill>
    </dxf>
    <dxf>
      <fill>
        <gradientFill type="path" left="0.5" right="0.5" top="0.5" bottom="0.5">
          <stop position="0">
            <color rgb="FFFFFAEB"/>
          </stop>
          <stop position="1">
            <color theme="0"/>
          </stop>
        </gradientFill>
      </fill>
    </dxf>
    <dxf>
      <fill>
        <gradientFill type="path" left="0.5" right="0.5" top="0.5" bottom="0.5">
          <stop position="0">
            <color rgb="FFFFFAEB"/>
          </stop>
          <stop position="1">
            <color theme="0"/>
          </stop>
        </gradientFill>
      </fill>
    </dxf>
    <dxf>
      <fill>
        <patternFill>
          <bgColor rgb="FFFFFBEF"/>
        </patternFill>
      </fill>
    </dxf>
    <dxf>
      <fill>
        <patternFill>
          <bgColor rgb="FFFFFBEF"/>
        </patternFill>
      </fill>
    </dxf>
    <dxf>
      <fill>
        <patternFill>
          <bgColor rgb="FFFFFBEF"/>
        </patternFill>
      </fill>
    </dxf>
    <dxf>
      <fill>
        <patternFill>
          <bgColor rgb="FFFFFAEB"/>
        </patternFill>
      </fill>
    </dxf>
    <dxf>
      <fill>
        <patternFill>
          <bgColor rgb="FFFFFAEB"/>
        </patternFill>
      </fill>
    </dxf>
    <dxf>
      <fill>
        <patternFill>
          <bgColor rgb="FFFFFAEB"/>
        </patternFill>
      </fill>
    </dxf>
    <dxf>
      <fill>
        <patternFill>
          <bgColor rgb="FFFFFAEB"/>
        </patternFill>
      </fill>
    </dxf>
    <dxf>
      <fill>
        <patternFill>
          <bgColor rgb="FFFFFBEF"/>
        </patternFill>
      </fill>
    </dxf>
    <dxf>
      <fill>
        <patternFill>
          <bgColor rgb="FFFFFBEF"/>
        </patternFill>
      </fill>
    </dxf>
    <dxf>
      <fill>
        <patternFill>
          <bgColor rgb="FFFFFBEF"/>
        </patternFill>
      </fill>
    </dxf>
    <dxf>
      <fill>
        <patternFill>
          <bgColor rgb="FFFFFBEF"/>
        </patternFill>
      </fill>
    </dxf>
    <dxf>
      <fill>
        <patternFill>
          <bgColor rgb="FFFFFBEF"/>
        </patternFill>
      </fill>
    </dxf>
    <dxf>
      <fill>
        <patternFill>
          <bgColor rgb="FFFFFBEF"/>
        </patternFill>
      </fill>
    </dxf>
    <dxf>
      <fill>
        <patternFill>
          <bgColor rgb="FFFFFAEB"/>
        </patternFill>
      </fill>
    </dxf>
    <dxf>
      <fill>
        <patternFill>
          <bgColor rgb="FFFFFBEF"/>
        </patternFill>
      </fill>
    </dxf>
    <dxf>
      <fill>
        <patternFill>
          <bgColor rgb="FFFFFBEF"/>
        </patternFill>
      </fill>
    </dxf>
    <dxf>
      <fill>
        <patternFill>
          <bgColor rgb="FFFFFAEB"/>
        </patternFill>
      </fill>
    </dxf>
    <dxf>
      <fill>
        <patternFill>
          <bgColor rgb="FFFFFBEF"/>
        </patternFill>
      </fill>
    </dxf>
    <dxf>
      <fill>
        <patternFill>
          <bgColor rgb="FFFFFBEF"/>
        </patternFill>
      </fill>
    </dxf>
    <dxf>
      <fill>
        <patternFill>
          <bgColor rgb="FFFFFBEF"/>
        </patternFill>
      </fill>
    </dxf>
    <dxf>
      <fill>
        <patternFill>
          <bgColor rgb="FFFFFBEF"/>
        </patternFill>
      </fill>
    </dxf>
  </dxfs>
  <tableStyles count="0" defaultTableStyle="TableStyleMedium2" defaultPivotStyle="PivotStyleLight16"/>
  <colors>
    <mruColors>
      <color rgb="FFFFEBAB"/>
      <color rgb="FFFFFAEB"/>
      <color rgb="FFFFFBEF"/>
      <color rgb="FFFFF4D1"/>
      <color rgb="FFFFF9E5"/>
      <color rgb="FFFFF0C1"/>
      <color rgb="FFFFDF7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activeX/activeX37.xml><?xml version="1.0" encoding="utf-8"?>
<ax:ocx xmlns:ax="http://schemas.microsoft.com/office/2006/activeX" xmlns:r="http://schemas.openxmlformats.org/officeDocument/2006/relationships" ax:classid="{8BD21D40-EC42-11CE-9E0D-00AA006002F3}" ax:persistence="persistStreamInit" r:id="rId1"/>
</file>

<file path=xl/activeX/activeX38.xml><?xml version="1.0" encoding="utf-8"?>
<ax:ocx xmlns:ax="http://schemas.microsoft.com/office/2006/activeX" xmlns:r="http://schemas.openxmlformats.org/officeDocument/2006/relationships" ax:classid="{8BD21D40-EC42-11CE-9E0D-00AA006002F3}" ax:persistence="persistStreamInit" r:id="rId1"/>
</file>

<file path=xl/activeX/activeX39.xml><?xml version="1.0" encoding="utf-8"?>
<ax:ocx xmlns:ax="http://schemas.microsoft.com/office/2006/activeX" xmlns:r="http://schemas.openxmlformats.org/officeDocument/2006/relationships" ax:classid="{8BD21D40-EC42-11CE-9E0D-00AA006002F3}" ax:persistence="persistStreamInit" r:id="rId1"/>
</file>

<file path=xl/activeX/activeX40.xml><?xml version="1.0" encoding="utf-8"?>
<ax:ocx xmlns:ax="http://schemas.microsoft.com/office/2006/activeX" xmlns:r="http://schemas.openxmlformats.org/officeDocument/2006/relationships" ax:classid="{8BD21D40-EC42-11CE-9E0D-00AA006002F3}" ax:persistence="persistStreamInit" r:id="rId1"/>
</file>

<file path=xl/activeX/activeX41.xml><?xml version="1.0" encoding="utf-8"?>
<ax:ocx xmlns:ax="http://schemas.microsoft.com/office/2006/activeX" xmlns:r="http://schemas.openxmlformats.org/officeDocument/2006/relationships" ax:classid="{8BD21D40-EC42-11CE-9E0D-00AA006002F3}" ax:persistence="persistStreamInit" r:id="rId1"/>
</file>

<file path=xl/activeX/activeX42.xml><?xml version="1.0" encoding="utf-8"?>
<ax:ocx xmlns:ax="http://schemas.microsoft.com/office/2006/activeX" xmlns:r="http://schemas.openxmlformats.org/officeDocument/2006/relationships" ax:classid="{8BD21D40-EC42-11CE-9E0D-00AA006002F3}" ax:persistence="persistStreamInit" r:id="rId1"/>
</file>

<file path=xl/activeX/activeX43.xml><?xml version="1.0" encoding="utf-8"?>
<ax:ocx xmlns:ax="http://schemas.microsoft.com/office/2006/activeX" xmlns:r="http://schemas.openxmlformats.org/officeDocument/2006/relationships" ax:classid="{8BD21D40-EC42-11CE-9E0D-00AA006002F3}" ax:persistence="persistStreamInit" r:id="rId1"/>
</file>

<file path=xl/activeX/activeX44.xml><?xml version="1.0" encoding="utf-8"?>
<ax:ocx xmlns:ax="http://schemas.microsoft.com/office/2006/activeX" xmlns:r="http://schemas.openxmlformats.org/officeDocument/2006/relationships" ax:classid="{8BD21D40-EC42-11CE-9E0D-00AA006002F3}" ax:persistence="persistStreamInit" r:id="rId1"/>
</file>

<file path=xl/activeX/activeX45.xml><?xml version="1.0" encoding="utf-8"?>
<ax:ocx xmlns:ax="http://schemas.microsoft.com/office/2006/activeX" xmlns:r="http://schemas.openxmlformats.org/officeDocument/2006/relationships" ax:classid="{8BD21D40-EC42-11CE-9E0D-00AA006002F3}" ax:persistence="persistStreamInit" r:id="rId1"/>
</file>

<file path=xl/activeX/activeX46.xml><?xml version="1.0" encoding="utf-8"?>
<ax:ocx xmlns:ax="http://schemas.microsoft.com/office/2006/activeX" xmlns:r="http://schemas.openxmlformats.org/officeDocument/2006/relationships" ax:classid="{8BD21D40-EC42-11CE-9E0D-00AA006002F3}" ax:persistence="persistStreamInit" r:id="rId1"/>
</file>

<file path=xl/activeX/activeX47.xml><?xml version="1.0" encoding="utf-8"?>
<ax:ocx xmlns:ax="http://schemas.microsoft.com/office/2006/activeX" xmlns:r="http://schemas.openxmlformats.org/officeDocument/2006/relationships" ax:classid="{8BD21D40-EC42-11CE-9E0D-00AA006002F3}" ax:persistence="persistStreamInit" r:id="rId1"/>
</file>

<file path=xl/activeX/activeX48.xml><?xml version="1.0" encoding="utf-8"?>
<ax:ocx xmlns:ax="http://schemas.microsoft.com/office/2006/activeX" xmlns:r="http://schemas.openxmlformats.org/officeDocument/2006/relationships" ax:classid="{8BD21D40-EC42-11CE-9E0D-00AA006002F3}" ax:persistence="persistStreamInit" r:id="rId1"/>
</file>

<file path=xl/activeX/activeX49.xml><?xml version="1.0" encoding="utf-8"?>
<ax:ocx xmlns:ax="http://schemas.microsoft.com/office/2006/activeX" xmlns:r="http://schemas.openxmlformats.org/officeDocument/2006/relationships" ax:classid="{8BD21D40-EC42-11CE-9E0D-00AA006002F3}" ax:persistence="persistStreamInit" r:id="rId1"/>
</file>

<file path=xl/activeX/activeX50.xml><?xml version="1.0" encoding="utf-8"?>
<ax:ocx xmlns:ax="http://schemas.microsoft.com/office/2006/activeX" xmlns:r="http://schemas.openxmlformats.org/officeDocument/2006/relationships" ax:classid="{8BD21D40-EC42-11CE-9E0D-00AA006002F3}" ax:persistence="persistStreamInit" r:id="rId1"/>
</file>

<file path=xl/activeX/activeX51.xml><?xml version="1.0" encoding="utf-8"?>
<ax:ocx xmlns:ax="http://schemas.microsoft.com/office/2006/activeX" xmlns:r="http://schemas.openxmlformats.org/officeDocument/2006/relationships" ax:classid="{8BD21D40-EC42-11CE-9E0D-00AA006002F3}" ax:persistence="persistStreamInit" r:id="rId1"/>
</file>

<file path=xl/activeX/activeX52.xml><?xml version="1.0" encoding="utf-8"?>
<ax:ocx xmlns:ax="http://schemas.microsoft.com/office/2006/activeX" xmlns:r="http://schemas.openxmlformats.org/officeDocument/2006/relationships" ax:classid="{8BD21D40-EC42-11CE-9E0D-00AA006002F3}" ax:persistence="persistStreamInit" r:id="rId1"/>
</file>

<file path=xl/activeX/activeX53.xml><?xml version="1.0" encoding="utf-8"?>
<ax:ocx xmlns:ax="http://schemas.microsoft.com/office/2006/activeX" xmlns:r="http://schemas.openxmlformats.org/officeDocument/2006/relationships" ax:classid="{8BD21D40-EC42-11CE-9E0D-00AA006002F3}" ax:persistence="persistStreamInit" r:id="rId1"/>
</file>

<file path=xl/activeX/activeX54.xml><?xml version="1.0" encoding="utf-8"?>
<ax:ocx xmlns:ax="http://schemas.microsoft.com/office/2006/activeX" xmlns:r="http://schemas.openxmlformats.org/officeDocument/2006/relationships" ax:classid="{8BD21D40-EC42-11CE-9E0D-00AA006002F3}" ax:persistence="persistStreamInit" r:id="rId1"/>
</file>

<file path=xl/activeX/activeX55.xml><?xml version="1.0" encoding="utf-8"?>
<ax:ocx xmlns:ax="http://schemas.microsoft.com/office/2006/activeX" xmlns:r="http://schemas.openxmlformats.org/officeDocument/2006/relationships" ax:classid="{8BD21D4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48.tiff"/></Relationships>
</file>

<file path=xl/drawings/_rels/drawing2.xml.rels><?xml version="1.0" encoding="UTF-8" standalone="yes"?>
<Relationships xmlns="http://schemas.openxmlformats.org/package/2006/relationships"><Relationship Id="rId1" Type="http://schemas.openxmlformats.org/officeDocument/2006/relationships/image" Target="../media/image48.tiff"/></Relationships>
</file>

<file path=xl/drawings/_rels/drawing3.xml.rels><?xml version="1.0" encoding="UTF-8" standalone="yes"?>
<Relationships xmlns="http://schemas.openxmlformats.org/package/2006/relationships"><Relationship Id="rId1" Type="http://schemas.openxmlformats.org/officeDocument/2006/relationships/image" Target="../media/image48.tiff"/></Relationships>
</file>

<file path=xl/drawings/_rels/drawing4.xml.rels><?xml version="1.0" encoding="UTF-8" standalone="yes"?>
<Relationships xmlns="http://schemas.openxmlformats.org/package/2006/relationships"><Relationship Id="rId1" Type="http://schemas.openxmlformats.org/officeDocument/2006/relationships/image" Target="../media/image48.tiff"/></Relationships>
</file>

<file path=xl/drawings/_rels/vmlDrawing1.vml.rels><?xml version="1.0" encoding="UTF-8" standalone="yes"?>
<Relationships xmlns="http://schemas.openxmlformats.org/package/2006/relationships"><Relationship Id="rId13" Type="http://schemas.openxmlformats.org/officeDocument/2006/relationships/image" Target="../media/image20.emf"/><Relationship Id="rId18" Type="http://schemas.openxmlformats.org/officeDocument/2006/relationships/image" Target="../media/image5.emf"/><Relationship Id="rId26" Type="http://schemas.openxmlformats.org/officeDocument/2006/relationships/image" Target="../media/image13.emf"/><Relationship Id="rId39" Type="http://schemas.openxmlformats.org/officeDocument/2006/relationships/image" Target="../media/image38.emf"/><Relationship Id="rId21" Type="http://schemas.openxmlformats.org/officeDocument/2006/relationships/image" Target="../media/image2.emf"/><Relationship Id="rId34" Type="http://schemas.openxmlformats.org/officeDocument/2006/relationships/image" Target="../media/image43.emf"/><Relationship Id="rId42" Type="http://schemas.openxmlformats.org/officeDocument/2006/relationships/image" Target="../media/image35.emf"/><Relationship Id="rId47" Type="http://schemas.openxmlformats.org/officeDocument/2006/relationships/image" Target="../media/image47.emf"/><Relationship Id="rId7" Type="http://schemas.openxmlformats.org/officeDocument/2006/relationships/image" Target="../media/image26.emf"/><Relationship Id="rId2" Type="http://schemas.openxmlformats.org/officeDocument/2006/relationships/image" Target="../media/image46.emf"/><Relationship Id="rId16" Type="http://schemas.openxmlformats.org/officeDocument/2006/relationships/image" Target="../media/image17.emf"/><Relationship Id="rId29" Type="http://schemas.openxmlformats.org/officeDocument/2006/relationships/image" Target="../media/image10.emf"/><Relationship Id="rId1" Type="http://schemas.openxmlformats.org/officeDocument/2006/relationships/image" Target="../media/image45.emf"/><Relationship Id="rId6" Type="http://schemas.openxmlformats.org/officeDocument/2006/relationships/image" Target="../media/image27.emf"/><Relationship Id="rId11" Type="http://schemas.openxmlformats.org/officeDocument/2006/relationships/image" Target="../media/image22.emf"/><Relationship Id="rId24" Type="http://schemas.openxmlformats.org/officeDocument/2006/relationships/image" Target="../media/image15.emf"/><Relationship Id="rId32" Type="http://schemas.openxmlformats.org/officeDocument/2006/relationships/image" Target="../media/image7.emf"/><Relationship Id="rId37" Type="http://schemas.openxmlformats.org/officeDocument/2006/relationships/image" Target="../media/image40.emf"/><Relationship Id="rId40" Type="http://schemas.openxmlformats.org/officeDocument/2006/relationships/image" Target="../media/image37.emf"/><Relationship Id="rId45" Type="http://schemas.openxmlformats.org/officeDocument/2006/relationships/image" Target="../media/image32.emf"/><Relationship Id="rId5" Type="http://schemas.openxmlformats.org/officeDocument/2006/relationships/image" Target="../media/image28.emf"/><Relationship Id="rId15" Type="http://schemas.openxmlformats.org/officeDocument/2006/relationships/image" Target="../media/image18.emf"/><Relationship Id="rId23" Type="http://schemas.openxmlformats.org/officeDocument/2006/relationships/image" Target="../media/image16.emf"/><Relationship Id="rId28" Type="http://schemas.openxmlformats.org/officeDocument/2006/relationships/image" Target="../media/image11.emf"/><Relationship Id="rId36" Type="http://schemas.openxmlformats.org/officeDocument/2006/relationships/image" Target="../media/image41.emf"/><Relationship Id="rId10" Type="http://schemas.openxmlformats.org/officeDocument/2006/relationships/image" Target="../media/image23.emf"/><Relationship Id="rId19" Type="http://schemas.openxmlformats.org/officeDocument/2006/relationships/image" Target="../media/image4.emf"/><Relationship Id="rId31" Type="http://schemas.openxmlformats.org/officeDocument/2006/relationships/image" Target="../media/image8.emf"/><Relationship Id="rId44" Type="http://schemas.openxmlformats.org/officeDocument/2006/relationships/image" Target="../media/image33.emf"/><Relationship Id="rId4" Type="http://schemas.openxmlformats.org/officeDocument/2006/relationships/image" Target="../media/image29.emf"/><Relationship Id="rId9" Type="http://schemas.openxmlformats.org/officeDocument/2006/relationships/image" Target="../media/image24.emf"/><Relationship Id="rId14" Type="http://schemas.openxmlformats.org/officeDocument/2006/relationships/image" Target="../media/image19.emf"/><Relationship Id="rId22" Type="http://schemas.openxmlformats.org/officeDocument/2006/relationships/image" Target="../media/image1.emf"/><Relationship Id="rId27" Type="http://schemas.openxmlformats.org/officeDocument/2006/relationships/image" Target="../media/image12.emf"/><Relationship Id="rId30" Type="http://schemas.openxmlformats.org/officeDocument/2006/relationships/image" Target="../media/image9.emf"/><Relationship Id="rId35" Type="http://schemas.openxmlformats.org/officeDocument/2006/relationships/image" Target="../media/image44.emf"/><Relationship Id="rId43" Type="http://schemas.openxmlformats.org/officeDocument/2006/relationships/image" Target="../media/image34.emf"/><Relationship Id="rId8" Type="http://schemas.openxmlformats.org/officeDocument/2006/relationships/image" Target="../media/image25.emf"/><Relationship Id="rId3" Type="http://schemas.openxmlformats.org/officeDocument/2006/relationships/image" Target="../media/image30.emf"/><Relationship Id="rId12" Type="http://schemas.openxmlformats.org/officeDocument/2006/relationships/image" Target="../media/image21.emf"/><Relationship Id="rId17" Type="http://schemas.openxmlformats.org/officeDocument/2006/relationships/image" Target="../media/image6.emf"/><Relationship Id="rId25" Type="http://schemas.openxmlformats.org/officeDocument/2006/relationships/image" Target="../media/image14.emf"/><Relationship Id="rId33" Type="http://schemas.openxmlformats.org/officeDocument/2006/relationships/image" Target="../media/image42.emf"/><Relationship Id="rId38" Type="http://schemas.openxmlformats.org/officeDocument/2006/relationships/image" Target="../media/image39.emf"/><Relationship Id="rId46" Type="http://schemas.openxmlformats.org/officeDocument/2006/relationships/image" Target="../media/image31.emf"/><Relationship Id="rId20" Type="http://schemas.openxmlformats.org/officeDocument/2006/relationships/image" Target="../media/image3.emf"/><Relationship Id="rId41" Type="http://schemas.openxmlformats.org/officeDocument/2006/relationships/image" Target="../media/image36.emf"/></Relationships>
</file>

<file path=xl/drawings/_rels/vmlDrawing2.vml.rels><?xml version="1.0" encoding="UTF-8" standalone="yes"?>
<Relationships xmlns="http://schemas.openxmlformats.org/package/2006/relationships"><Relationship Id="rId8" Type="http://schemas.openxmlformats.org/officeDocument/2006/relationships/image" Target="../media/image49.emf"/><Relationship Id="rId3" Type="http://schemas.openxmlformats.org/officeDocument/2006/relationships/image" Target="../media/image54.emf"/><Relationship Id="rId7" Type="http://schemas.openxmlformats.org/officeDocument/2006/relationships/image" Target="../media/image50.emf"/><Relationship Id="rId2" Type="http://schemas.openxmlformats.org/officeDocument/2006/relationships/image" Target="../media/image55.emf"/><Relationship Id="rId1" Type="http://schemas.openxmlformats.org/officeDocument/2006/relationships/image" Target="../media/image56.emf"/><Relationship Id="rId6" Type="http://schemas.openxmlformats.org/officeDocument/2006/relationships/image" Target="../media/image51.emf"/><Relationship Id="rId5" Type="http://schemas.openxmlformats.org/officeDocument/2006/relationships/image" Target="../media/image52.emf"/><Relationship Id="rId4" Type="http://schemas.openxmlformats.org/officeDocument/2006/relationships/image" Target="../media/image5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619125</xdr:colOff>
          <xdr:row>11</xdr:row>
          <xdr:rowOff>114300</xdr:rowOff>
        </xdr:from>
        <xdr:to>
          <xdr:col>7</xdr:col>
          <xdr:colOff>790575</xdr:colOff>
          <xdr:row>11</xdr:row>
          <xdr:rowOff>276225</xdr:rowOff>
        </xdr:to>
        <xdr:sp macro="" textlink="">
          <xdr:nvSpPr>
            <xdr:cNvPr id="1027" name="CheckBox1"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714375</xdr:colOff>
          <xdr:row>11</xdr:row>
          <xdr:rowOff>114300</xdr:rowOff>
        </xdr:from>
        <xdr:to>
          <xdr:col>12</xdr:col>
          <xdr:colOff>57150</xdr:colOff>
          <xdr:row>11</xdr:row>
          <xdr:rowOff>276225</xdr:rowOff>
        </xdr:to>
        <xdr:sp macro="" textlink="">
          <xdr:nvSpPr>
            <xdr:cNvPr id="1028" name="CheckBox2"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11</xdr:row>
          <xdr:rowOff>114300</xdr:rowOff>
        </xdr:from>
        <xdr:to>
          <xdr:col>10</xdr:col>
          <xdr:colOff>123825</xdr:colOff>
          <xdr:row>11</xdr:row>
          <xdr:rowOff>276225</xdr:rowOff>
        </xdr:to>
        <xdr:sp macro="" textlink="">
          <xdr:nvSpPr>
            <xdr:cNvPr id="1029" name="CheckBox3"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45</xdr:row>
          <xdr:rowOff>38100</xdr:rowOff>
        </xdr:from>
        <xdr:to>
          <xdr:col>4</xdr:col>
          <xdr:colOff>542925</xdr:colOff>
          <xdr:row>45</xdr:row>
          <xdr:rowOff>200025</xdr:rowOff>
        </xdr:to>
        <xdr:sp macro="" textlink="">
          <xdr:nvSpPr>
            <xdr:cNvPr id="1030" name="CheckBox4"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45</xdr:row>
          <xdr:rowOff>38100</xdr:rowOff>
        </xdr:from>
        <xdr:to>
          <xdr:col>4</xdr:col>
          <xdr:colOff>1219200</xdr:colOff>
          <xdr:row>45</xdr:row>
          <xdr:rowOff>200025</xdr:rowOff>
        </xdr:to>
        <xdr:sp macro="" textlink="">
          <xdr:nvSpPr>
            <xdr:cNvPr id="1031" name="CheckBox5"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2</xdr:col>
      <xdr:colOff>30987</xdr:colOff>
      <xdr:row>0</xdr:row>
      <xdr:rowOff>114299</xdr:rowOff>
    </xdr:from>
    <xdr:to>
      <xdr:col>3</xdr:col>
      <xdr:colOff>726947</xdr:colOff>
      <xdr:row>1</xdr:row>
      <xdr:rowOff>163829</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2462" y="114299"/>
          <a:ext cx="1715135" cy="428625"/>
        </a:xfrm>
        <a:prstGeom prst="rect">
          <a:avLst/>
        </a:prstGeom>
      </xdr:spPr>
    </xdr:pic>
    <xdr:clientData/>
  </xdr:twoCellAnchor>
  <xdr:twoCellAnchor>
    <xdr:from>
      <xdr:col>11</xdr:col>
      <xdr:colOff>60054</xdr:colOff>
      <xdr:row>68</xdr:row>
      <xdr:rowOff>285382</xdr:rowOff>
    </xdr:from>
    <xdr:to>
      <xdr:col>11</xdr:col>
      <xdr:colOff>649929</xdr:colOff>
      <xdr:row>68</xdr:row>
      <xdr:rowOff>285382</xdr:rowOff>
    </xdr:to>
    <xdr:cxnSp macro="">
      <xdr:nvCxnSpPr>
        <xdr:cNvPr id="43" name="Connecteur droit 42">
          <a:extLst>
            <a:ext uri="{FF2B5EF4-FFF2-40B4-BE49-F238E27FC236}">
              <a16:creationId xmlns:a16="http://schemas.microsoft.com/office/drawing/2014/main" id="{00000000-0008-0000-0100-00002B000000}"/>
            </a:ext>
          </a:extLst>
        </xdr:cNvPr>
        <xdr:cNvCxnSpPr/>
      </xdr:nvCxnSpPr>
      <xdr:spPr>
        <a:xfrm>
          <a:off x="6060804" y="15992107"/>
          <a:ext cx="589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xdr:colOff>
      <xdr:row>64</xdr:row>
      <xdr:rowOff>4395</xdr:rowOff>
    </xdr:from>
    <xdr:to>
      <xdr:col>11</xdr:col>
      <xdr:colOff>672421</xdr:colOff>
      <xdr:row>64</xdr:row>
      <xdr:rowOff>4395</xdr:rowOff>
    </xdr:to>
    <xdr:cxnSp macro="">
      <xdr:nvCxnSpPr>
        <xdr:cNvPr id="58" name="Connecteur droit 57">
          <a:extLst>
            <a:ext uri="{FF2B5EF4-FFF2-40B4-BE49-F238E27FC236}">
              <a16:creationId xmlns:a16="http://schemas.microsoft.com/office/drawing/2014/main" id="{00000000-0008-0000-0100-00003A000000}"/>
            </a:ext>
          </a:extLst>
        </xdr:cNvPr>
        <xdr:cNvCxnSpPr/>
      </xdr:nvCxnSpPr>
      <xdr:spPr>
        <a:xfrm>
          <a:off x="6009736" y="14434770"/>
          <a:ext cx="6634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4</xdr:col>
          <xdr:colOff>47625</xdr:colOff>
          <xdr:row>21</xdr:row>
          <xdr:rowOff>66675</xdr:rowOff>
        </xdr:from>
        <xdr:to>
          <xdr:col>4</xdr:col>
          <xdr:colOff>219075</xdr:colOff>
          <xdr:row>22</xdr:row>
          <xdr:rowOff>19050</xdr:rowOff>
        </xdr:to>
        <xdr:sp macro="" textlink="">
          <xdr:nvSpPr>
            <xdr:cNvPr id="1080" name="CheckBox36" hidden="1">
              <a:extLst>
                <a:ext uri="{63B3BB69-23CF-44E3-9099-C40C66FF867C}">
                  <a14:compatExt spid="_x0000_s1080"/>
                </a:ext>
                <a:ext uri="{FF2B5EF4-FFF2-40B4-BE49-F238E27FC236}">
                  <a16:creationId xmlns:a16="http://schemas.microsoft.com/office/drawing/2014/main" id="{00000000-0008-0000-0100-00003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22</xdr:row>
          <xdr:rowOff>104775</xdr:rowOff>
        </xdr:from>
        <xdr:to>
          <xdr:col>4</xdr:col>
          <xdr:colOff>219075</xdr:colOff>
          <xdr:row>22</xdr:row>
          <xdr:rowOff>266700</xdr:rowOff>
        </xdr:to>
        <xdr:sp macro="" textlink="">
          <xdr:nvSpPr>
            <xdr:cNvPr id="1081" name="CheckBox37" hidden="1">
              <a:extLst>
                <a:ext uri="{63B3BB69-23CF-44E3-9099-C40C66FF867C}">
                  <a14:compatExt spid="_x0000_s1081"/>
                </a:ext>
                <a:ext uri="{FF2B5EF4-FFF2-40B4-BE49-F238E27FC236}">
                  <a16:creationId xmlns:a16="http://schemas.microsoft.com/office/drawing/2014/main" id="{00000000-0008-0000-0100-00003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24</xdr:row>
          <xdr:rowOff>209550</xdr:rowOff>
        </xdr:from>
        <xdr:to>
          <xdr:col>4</xdr:col>
          <xdr:colOff>219075</xdr:colOff>
          <xdr:row>24</xdr:row>
          <xdr:rowOff>361950</xdr:rowOff>
        </xdr:to>
        <xdr:sp macro="" textlink="">
          <xdr:nvSpPr>
            <xdr:cNvPr id="1084" name="CheckBox38" hidden="1">
              <a:extLst>
                <a:ext uri="{63B3BB69-23CF-44E3-9099-C40C66FF867C}">
                  <a14:compatExt spid="_x0000_s1084"/>
                </a:ext>
                <a:ext uri="{FF2B5EF4-FFF2-40B4-BE49-F238E27FC236}">
                  <a16:creationId xmlns:a16="http://schemas.microsoft.com/office/drawing/2014/main" id="{00000000-0008-0000-0100-00003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1104900</xdr:colOff>
          <xdr:row>22</xdr:row>
          <xdr:rowOff>114300</xdr:rowOff>
        </xdr:from>
        <xdr:to>
          <xdr:col>4</xdr:col>
          <xdr:colOff>1276350</xdr:colOff>
          <xdr:row>22</xdr:row>
          <xdr:rowOff>276225</xdr:rowOff>
        </xdr:to>
        <xdr:sp macro="" textlink="">
          <xdr:nvSpPr>
            <xdr:cNvPr id="1085" name="CheckBox39" hidden="1">
              <a:extLst>
                <a:ext uri="{63B3BB69-23CF-44E3-9099-C40C66FF867C}">
                  <a14:compatExt spid="_x0000_s1085"/>
                </a:ext>
                <a:ext uri="{FF2B5EF4-FFF2-40B4-BE49-F238E27FC236}">
                  <a16:creationId xmlns:a16="http://schemas.microsoft.com/office/drawing/2014/main" id="{00000000-0008-0000-0100-00003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1095375</xdr:colOff>
          <xdr:row>24</xdr:row>
          <xdr:rowOff>228600</xdr:rowOff>
        </xdr:from>
        <xdr:to>
          <xdr:col>4</xdr:col>
          <xdr:colOff>1266825</xdr:colOff>
          <xdr:row>24</xdr:row>
          <xdr:rowOff>390525</xdr:rowOff>
        </xdr:to>
        <xdr:sp macro="" textlink="">
          <xdr:nvSpPr>
            <xdr:cNvPr id="1086" name="CheckBox40" hidden="1">
              <a:extLst>
                <a:ext uri="{63B3BB69-23CF-44E3-9099-C40C66FF867C}">
                  <a14:compatExt spid="_x0000_s1086"/>
                </a:ext>
                <a:ext uri="{FF2B5EF4-FFF2-40B4-BE49-F238E27FC236}">
                  <a16:creationId xmlns:a16="http://schemas.microsoft.com/office/drawing/2014/main" id="{00000000-0008-0000-0100-00003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657225</xdr:colOff>
          <xdr:row>22</xdr:row>
          <xdr:rowOff>114300</xdr:rowOff>
        </xdr:from>
        <xdr:to>
          <xdr:col>7</xdr:col>
          <xdr:colOff>819150</xdr:colOff>
          <xdr:row>22</xdr:row>
          <xdr:rowOff>276225</xdr:rowOff>
        </xdr:to>
        <xdr:sp macro="" textlink="">
          <xdr:nvSpPr>
            <xdr:cNvPr id="1089" name="CheckBox41" hidden="1">
              <a:extLst>
                <a:ext uri="{63B3BB69-23CF-44E3-9099-C40C66FF867C}">
                  <a14:compatExt spid="_x0000_s1089"/>
                </a:ext>
                <a:ext uri="{FF2B5EF4-FFF2-40B4-BE49-F238E27FC236}">
                  <a16:creationId xmlns:a16="http://schemas.microsoft.com/office/drawing/2014/main" id="{00000000-0008-0000-0100-00004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619125</xdr:colOff>
          <xdr:row>22</xdr:row>
          <xdr:rowOff>114300</xdr:rowOff>
        </xdr:from>
        <xdr:to>
          <xdr:col>9</xdr:col>
          <xdr:colOff>781050</xdr:colOff>
          <xdr:row>22</xdr:row>
          <xdr:rowOff>276225</xdr:rowOff>
        </xdr:to>
        <xdr:sp macro="" textlink="">
          <xdr:nvSpPr>
            <xdr:cNvPr id="1091" name="CheckBox43" hidden="1">
              <a:extLst>
                <a:ext uri="{63B3BB69-23CF-44E3-9099-C40C66FF867C}">
                  <a14:compatExt spid="_x0000_s1091"/>
                </a:ext>
                <a:ext uri="{FF2B5EF4-FFF2-40B4-BE49-F238E27FC236}">
                  <a16:creationId xmlns:a16="http://schemas.microsoft.com/office/drawing/2014/main" id="{00000000-0008-0000-0100-00004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24</xdr:row>
          <xdr:rowOff>171450</xdr:rowOff>
        </xdr:from>
        <xdr:to>
          <xdr:col>11</xdr:col>
          <xdr:colOff>285750</xdr:colOff>
          <xdr:row>24</xdr:row>
          <xdr:rowOff>333375</xdr:rowOff>
        </xdr:to>
        <xdr:sp macro="" textlink="">
          <xdr:nvSpPr>
            <xdr:cNvPr id="1092" name="CheckBox44" hidden="1">
              <a:extLst>
                <a:ext uri="{63B3BB69-23CF-44E3-9099-C40C66FF867C}">
                  <a14:compatExt spid="_x0000_s1092"/>
                </a:ext>
                <a:ext uri="{FF2B5EF4-FFF2-40B4-BE49-F238E27FC236}">
                  <a16:creationId xmlns:a16="http://schemas.microsoft.com/office/drawing/2014/main" id="{00000000-0008-0000-0100-00004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24</xdr:row>
          <xdr:rowOff>352425</xdr:rowOff>
        </xdr:from>
        <xdr:to>
          <xdr:col>11</xdr:col>
          <xdr:colOff>285750</xdr:colOff>
          <xdr:row>24</xdr:row>
          <xdr:rowOff>514350</xdr:rowOff>
        </xdr:to>
        <xdr:sp macro="" textlink="">
          <xdr:nvSpPr>
            <xdr:cNvPr id="1093" name="CheckBox45" hidden="1">
              <a:extLst>
                <a:ext uri="{63B3BB69-23CF-44E3-9099-C40C66FF867C}">
                  <a14:compatExt spid="_x0000_s1093"/>
                </a:ext>
                <a:ext uri="{FF2B5EF4-FFF2-40B4-BE49-F238E27FC236}">
                  <a16:creationId xmlns:a16="http://schemas.microsoft.com/office/drawing/2014/main" id="{00000000-0008-0000-0100-00004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628650</xdr:colOff>
          <xdr:row>22</xdr:row>
          <xdr:rowOff>114300</xdr:rowOff>
        </xdr:from>
        <xdr:to>
          <xdr:col>11</xdr:col>
          <xdr:colOff>790575</xdr:colOff>
          <xdr:row>22</xdr:row>
          <xdr:rowOff>276225</xdr:rowOff>
        </xdr:to>
        <xdr:sp macro="" textlink="">
          <xdr:nvSpPr>
            <xdr:cNvPr id="1094" name="CheckBox46" hidden="1">
              <a:extLst>
                <a:ext uri="{63B3BB69-23CF-44E3-9099-C40C66FF867C}">
                  <a14:compatExt spid="_x0000_s1094"/>
                </a:ext>
                <a:ext uri="{FF2B5EF4-FFF2-40B4-BE49-F238E27FC236}">
                  <a16:creationId xmlns:a16="http://schemas.microsoft.com/office/drawing/2014/main" id="{00000000-0008-0000-0100-00004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114300</xdr:colOff>
          <xdr:row>24</xdr:row>
          <xdr:rowOff>523875</xdr:rowOff>
        </xdr:from>
        <xdr:to>
          <xdr:col>11</xdr:col>
          <xdr:colOff>276225</xdr:colOff>
          <xdr:row>25</xdr:row>
          <xdr:rowOff>9525</xdr:rowOff>
        </xdr:to>
        <xdr:sp macro="" textlink="">
          <xdr:nvSpPr>
            <xdr:cNvPr id="1095" name="CheckBox47" hidden="1">
              <a:extLst>
                <a:ext uri="{63B3BB69-23CF-44E3-9099-C40C66FF867C}">
                  <a14:compatExt spid="_x0000_s1095"/>
                </a:ext>
                <a:ext uri="{FF2B5EF4-FFF2-40B4-BE49-F238E27FC236}">
                  <a16:creationId xmlns:a16="http://schemas.microsoft.com/office/drawing/2014/main" id="{00000000-0008-0000-0100-00004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4</xdr:col>
      <xdr:colOff>5185</xdr:colOff>
      <xdr:row>26</xdr:row>
      <xdr:rowOff>0</xdr:rowOff>
    </xdr:from>
    <xdr:to>
      <xdr:col>14</xdr:col>
      <xdr:colOff>6397</xdr:colOff>
      <xdr:row>26</xdr:row>
      <xdr:rowOff>0</xdr:rowOff>
    </xdr:to>
    <xdr:cxnSp macro="">
      <xdr:nvCxnSpPr>
        <xdr:cNvPr id="59" name="Connecteur droit 58">
          <a:extLst>
            <a:ext uri="{FF2B5EF4-FFF2-40B4-BE49-F238E27FC236}">
              <a16:creationId xmlns:a16="http://schemas.microsoft.com/office/drawing/2014/main" id="{00000000-0008-0000-0100-00003B000000}"/>
            </a:ext>
          </a:extLst>
        </xdr:cNvPr>
        <xdr:cNvCxnSpPr/>
      </xdr:nvCxnSpPr>
      <xdr:spPr>
        <a:xfrm>
          <a:off x="2319760" y="6143625"/>
          <a:ext cx="47541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4</xdr:col>
          <xdr:colOff>371475</xdr:colOff>
          <xdr:row>47</xdr:row>
          <xdr:rowOff>38100</xdr:rowOff>
        </xdr:from>
        <xdr:to>
          <xdr:col>4</xdr:col>
          <xdr:colOff>542925</xdr:colOff>
          <xdr:row>47</xdr:row>
          <xdr:rowOff>200025</xdr:rowOff>
        </xdr:to>
        <xdr:sp macro="" textlink="">
          <xdr:nvSpPr>
            <xdr:cNvPr id="1096" name="CheckBox6" hidden="1">
              <a:extLst>
                <a:ext uri="{63B3BB69-23CF-44E3-9099-C40C66FF867C}">
                  <a14:compatExt spid="_x0000_s1096"/>
                </a:ext>
                <a:ext uri="{FF2B5EF4-FFF2-40B4-BE49-F238E27FC236}">
                  <a16:creationId xmlns:a16="http://schemas.microsoft.com/office/drawing/2014/main" id="{00000000-0008-0000-0100-00004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47</xdr:row>
          <xdr:rowOff>66675</xdr:rowOff>
        </xdr:from>
        <xdr:to>
          <xdr:col>4</xdr:col>
          <xdr:colOff>1219200</xdr:colOff>
          <xdr:row>48</xdr:row>
          <xdr:rowOff>19050</xdr:rowOff>
        </xdr:to>
        <xdr:sp macro="" textlink="">
          <xdr:nvSpPr>
            <xdr:cNvPr id="1097" name="CheckBox7" hidden="1">
              <a:extLst>
                <a:ext uri="{63B3BB69-23CF-44E3-9099-C40C66FF867C}">
                  <a14:compatExt spid="_x0000_s1097"/>
                </a:ext>
                <a:ext uri="{FF2B5EF4-FFF2-40B4-BE49-F238E27FC236}">
                  <a16:creationId xmlns:a16="http://schemas.microsoft.com/office/drawing/2014/main" id="{00000000-0008-0000-0100-00004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381000</xdr:colOff>
          <xdr:row>49</xdr:row>
          <xdr:rowOff>66675</xdr:rowOff>
        </xdr:from>
        <xdr:to>
          <xdr:col>4</xdr:col>
          <xdr:colOff>552450</xdr:colOff>
          <xdr:row>50</xdr:row>
          <xdr:rowOff>19050</xdr:rowOff>
        </xdr:to>
        <xdr:sp macro="" textlink="">
          <xdr:nvSpPr>
            <xdr:cNvPr id="1098" name="CheckBox8" hidden="1">
              <a:extLst>
                <a:ext uri="{63B3BB69-23CF-44E3-9099-C40C66FF867C}">
                  <a14:compatExt spid="_x0000_s1098"/>
                </a:ext>
                <a:ext uri="{FF2B5EF4-FFF2-40B4-BE49-F238E27FC236}">
                  <a16:creationId xmlns:a16="http://schemas.microsoft.com/office/drawing/2014/main" id="{00000000-0008-0000-0100-00004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49</xdr:row>
          <xdr:rowOff>38100</xdr:rowOff>
        </xdr:from>
        <xdr:to>
          <xdr:col>4</xdr:col>
          <xdr:colOff>1219200</xdr:colOff>
          <xdr:row>49</xdr:row>
          <xdr:rowOff>200025</xdr:rowOff>
        </xdr:to>
        <xdr:sp macro="" textlink="">
          <xdr:nvSpPr>
            <xdr:cNvPr id="1099" name="CheckBox9" hidden="1">
              <a:extLst>
                <a:ext uri="{63B3BB69-23CF-44E3-9099-C40C66FF867C}">
                  <a14:compatExt spid="_x0000_s1099"/>
                </a:ext>
                <a:ext uri="{FF2B5EF4-FFF2-40B4-BE49-F238E27FC236}">
                  <a16:creationId xmlns:a16="http://schemas.microsoft.com/office/drawing/2014/main" id="{00000000-0008-0000-0100-00004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51</xdr:row>
          <xdr:rowOff>38100</xdr:rowOff>
        </xdr:from>
        <xdr:to>
          <xdr:col>4</xdr:col>
          <xdr:colOff>542925</xdr:colOff>
          <xdr:row>51</xdr:row>
          <xdr:rowOff>200025</xdr:rowOff>
        </xdr:to>
        <xdr:sp macro="" textlink="">
          <xdr:nvSpPr>
            <xdr:cNvPr id="1100" name="CheckBox10" hidden="1">
              <a:extLst>
                <a:ext uri="{63B3BB69-23CF-44E3-9099-C40C66FF867C}">
                  <a14:compatExt spid="_x0000_s1100"/>
                </a:ext>
                <a:ext uri="{FF2B5EF4-FFF2-40B4-BE49-F238E27FC236}">
                  <a16:creationId xmlns:a16="http://schemas.microsoft.com/office/drawing/2014/main" id="{00000000-0008-0000-0100-00004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51</xdr:row>
          <xdr:rowOff>38100</xdr:rowOff>
        </xdr:from>
        <xdr:to>
          <xdr:col>4</xdr:col>
          <xdr:colOff>1219200</xdr:colOff>
          <xdr:row>51</xdr:row>
          <xdr:rowOff>200025</xdr:rowOff>
        </xdr:to>
        <xdr:sp macro="" textlink="">
          <xdr:nvSpPr>
            <xdr:cNvPr id="1101" name="CheckBox11" hidden="1">
              <a:extLst>
                <a:ext uri="{63B3BB69-23CF-44E3-9099-C40C66FF867C}">
                  <a14:compatExt spid="_x0000_s1101"/>
                </a:ext>
                <a:ext uri="{FF2B5EF4-FFF2-40B4-BE49-F238E27FC236}">
                  <a16:creationId xmlns:a16="http://schemas.microsoft.com/office/drawing/2014/main" id="{00000000-0008-0000-0100-00004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53</xdr:row>
          <xdr:rowOff>38100</xdr:rowOff>
        </xdr:from>
        <xdr:to>
          <xdr:col>4</xdr:col>
          <xdr:colOff>542925</xdr:colOff>
          <xdr:row>53</xdr:row>
          <xdr:rowOff>200025</xdr:rowOff>
        </xdr:to>
        <xdr:sp macro="" textlink="">
          <xdr:nvSpPr>
            <xdr:cNvPr id="1102" name="CheckBox12" hidden="1">
              <a:extLst>
                <a:ext uri="{63B3BB69-23CF-44E3-9099-C40C66FF867C}">
                  <a14:compatExt spid="_x0000_s1102"/>
                </a:ext>
                <a:ext uri="{FF2B5EF4-FFF2-40B4-BE49-F238E27FC236}">
                  <a16:creationId xmlns:a16="http://schemas.microsoft.com/office/drawing/2014/main" id="{00000000-0008-0000-0100-00004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53</xdr:row>
          <xdr:rowOff>38100</xdr:rowOff>
        </xdr:from>
        <xdr:to>
          <xdr:col>4</xdr:col>
          <xdr:colOff>1219200</xdr:colOff>
          <xdr:row>53</xdr:row>
          <xdr:rowOff>200025</xdr:rowOff>
        </xdr:to>
        <xdr:sp macro="" textlink="">
          <xdr:nvSpPr>
            <xdr:cNvPr id="1103" name="CheckBox13" hidden="1">
              <a:extLst>
                <a:ext uri="{63B3BB69-23CF-44E3-9099-C40C66FF867C}">
                  <a14:compatExt spid="_x0000_s1103"/>
                </a:ext>
                <a:ext uri="{FF2B5EF4-FFF2-40B4-BE49-F238E27FC236}">
                  <a16:creationId xmlns:a16="http://schemas.microsoft.com/office/drawing/2014/main" id="{00000000-0008-0000-0100-00004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55</xdr:row>
          <xdr:rowOff>38100</xdr:rowOff>
        </xdr:from>
        <xdr:to>
          <xdr:col>4</xdr:col>
          <xdr:colOff>542925</xdr:colOff>
          <xdr:row>55</xdr:row>
          <xdr:rowOff>200025</xdr:rowOff>
        </xdr:to>
        <xdr:sp macro="" textlink="">
          <xdr:nvSpPr>
            <xdr:cNvPr id="1104" name="CheckBox14" hidden="1">
              <a:extLst>
                <a:ext uri="{63B3BB69-23CF-44E3-9099-C40C66FF867C}">
                  <a14:compatExt spid="_x0000_s1104"/>
                </a:ext>
                <a:ext uri="{FF2B5EF4-FFF2-40B4-BE49-F238E27FC236}">
                  <a16:creationId xmlns:a16="http://schemas.microsoft.com/office/drawing/2014/main" id="{00000000-0008-0000-0100-00005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55</xdr:row>
          <xdr:rowOff>38100</xdr:rowOff>
        </xdr:from>
        <xdr:to>
          <xdr:col>4</xdr:col>
          <xdr:colOff>1219200</xdr:colOff>
          <xdr:row>55</xdr:row>
          <xdr:rowOff>200025</xdr:rowOff>
        </xdr:to>
        <xdr:sp macro="" textlink="">
          <xdr:nvSpPr>
            <xdr:cNvPr id="1105" name="CheckBox15" hidden="1">
              <a:extLst>
                <a:ext uri="{63B3BB69-23CF-44E3-9099-C40C66FF867C}">
                  <a14:compatExt spid="_x0000_s1105"/>
                </a:ext>
                <a:ext uri="{FF2B5EF4-FFF2-40B4-BE49-F238E27FC236}">
                  <a16:creationId xmlns:a16="http://schemas.microsoft.com/office/drawing/2014/main" id="{00000000-0008-0000-0100-00005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371475</xdr:colOff>
          <xdr:row>57</xdr:row>
          <xdr:rowOff>38100</xdr:rowOff>
        </xdr:from>
        <xdr:to>
          <xdr:col>4</xdr:col>
          <xdr:colOff>542925</xdr:colOff>
          <xdr:row>57</xdr:row>
          <xdr:rowOff>200025</xdr:rowOff>
        </xdr:to>
        <xdr:sp macro="" textlink="">
          <xdr:nvSpPr>
            <xdr:cNvPr id="1108" name="CheckBox18" hidden="1">
              <a:extLst>
                <a:ext uri="{63B3BB69-23CF-44E3-9099-C40C66FF867C}">
                  <a14:compatExt spid="_x0000_s1108"/>
                </a:ext>
                <a:ext uri="{FF2B5EF4-FFF2-40B4-BE49-F238E27FC236}">
                  <a16:creationId xmlns:a16="http://schemas.microsoft.com/office/drawing/2014/main" id="{00000000-0008-0000-0100-00005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1047750</xdr:colOff>
          <xdr:row>57</xdr:row>
          <xdr:rowOff>38100</xdr:rowOff>
        </xdr:from>
        <xdr:to>
          <xdr:col>4</xdr:col>
          <xdr:colOff>1219200</xdr:colOff>
          <xdr:row>57</xdr:row>
          <xdr:rowOff>200025</xdr:rowOff>
        </xdr:to>
        <xdr:sp macro="" textlink="">
          <xdr:nvSpPr>
            <xdr:cNvPr id="1109" name="CheckBox19" hidden="1">
              <a:extLst>
                <a:ext uri="{63B3BB69-23CF-44E3-9099-C40C66FF867C}">
                  <a14:compatExt spid="_x0000_s1109"/>
                </a:ext>
                <a:ext uri="{FF2B5EF4-FFF2-40B4-BE49-F238E27FC236}">
                  <a16:creationId xmlns:a16="http://schemas.microsoft.com/office/drawing/2014/main" id="{00000000-0008-0000-0100-00005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11661</xdr:colOff>
      <xdr:row>8</xdr:row>
      <xdr:rowOff>182148</xdr:rowOff>
    </xdr:from>
    <xdr:to>
      <xdr:col>4</xdr:col>
      <xdr:colOff>1279474</xdr:colOff>
      <xdr:row>8</xdr:row>
      <xdr:rowOff>182148</xdr:rowOff>
    </xdr:to>
    <xdr:cxnSp macro="">
      <xdr:nvCxnSpPr>
        <xdr:cNvPr id="91" name="Connecteur droit 90">
          <a:extLst>
            <a:ext uri="{FF2B5EF4-FFF2-40B4-BE49-F238E27FC236}">
              <a16:creationId xmlns:a16="http://schemas.microsoft.com/office/drawing/2014/main" id="{00000000-0008-0000-0100-00005B000000}"/>
            </a:ext>
          </a:extLst>
        </xdr:cNvPr>
        <xdr:cNvCxnSpPr/>
      </xdr:nvCxnSpPr>
      <xdr:spPr>
        <a:xfrm>
          <a:off x="384378" y="2120278"/>
          <a:ext cx="321422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6038</xdr:colOff>
      <xdr:row>8</xdr:row>
      <xdr:rowOff>184506</xdr:rowOff>
    </xdr:from>
    <xdr:to>
      <xdr:col>13</xdr:col>
      <xdr:colOff>173571</xdr:colOff>
      <xdr:row>8</xdr:row>
      <xdr:rowOff>184506</xdr:rowOff>
    </xdr:to>
    <xdr:cxnSp macro="">
      <xdr:nvCxnSpPr>
        <xdr:cNvPr id="92" name="Connecteur droit 91">
          <a:extLst>
            <a:ext uri="{FF2B5EF4-FFF2-40B4-BE49-F238E27FC236}">
              <a16:creationId xmlns:a16="http://schemas.microsoft.com/office/drawing/2014/main" id="{00000000-0008-0000-0100-00005C000000}"/>
            </a:ext>
          </a:extLst>
        </xdr:cNvPr>
        <xdr:cNvCxnSpPr/>
      </xdr:nvCxnSpPr>
      <xdr:spPr>
        <a:xfrm>
          <a:off x="3865734" y="2122636"/>
          <a:ext cx="318240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11661</xdr:colOff>
      <xdr:row>6</xdr:row>
      <xdr:rowOff>172623</xdr:rowOff>
    </xdr:from>
    <xdr:to>
      <xdr:col>4</xdr:col>
      <xdr:colOff>1279474</xdr:colOff>
      <xdr:row>6</xdr:row>
      <xdr:rowOff>172623</xdr:rowOff>
    </xdr:to>
    <xdr:cxnSp macro="">
      <xdr:nvCxnSpPr>
        <xdr:cNvPr id="93" name="Connecteur droit 92">
          <a:extLst>
            <a:ext uri="{FF2B5EF4-FFF2-40B4-BE49-F238E27FC236}">
              <a16:creationId xmlns:a16="http://schemas.microsoft.com/office/drawing/2014/main" id="{00000000-0008-0000-0100-00005D000000}"/>
            </a:ext>
          </a:extLst>
        </xdr:cNvPr>
        <xdr:cNvCxnSpPr/>
      </xdr:nvCxnSpPr>
      <xdr:spPr>
        <a:xfrm>
          <a:off x="383136" y="1534698"/>
          <a:ext cx="32109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6038</xdr:colOff>
      <xdr:row>6</xdr:row>
      <xdr:rowOff>174981</xdr:rowOff>
    </xdr:from>
    <xdr:to>
      <xdr:col>13</xdr:col>
      <xdr:colOff>173571</xdr:colOff>
      <xdr:row>6</xdr:row>
      <xdr:rowOff>174981</xdr:rowOff>
    </xdr:to>
    <xdr:cxnSp macro="">
      <xdr:nvCxnSpPr>
        <xdr:cNvPr id="94" name="Connecteur droit 93">
          <a:extLst>
            <a:ext uri="{FF2B5EF4-FFF2-40B4-BE49-F238E27FC236}">
              <a16:creationId xmlns:a16="http://schemas.microsoft.com/office/drawing/2014/main" id="{00000000-0008-0000-0100-00005E000000}"/>
            </a:ext>
          </a:extLst>
        </xdr:cNvPr>
        <xdr:cNvCxnSpPr/>
      </xdr:nvCxnSpPr>
      <xdr:spPr>
        <a:xfrm>
          <a:off x="3863663" y="1537056"/>
          <a:ext cx="317743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9</xdr:col>
          <xdr:colOff>781050</xdr:colOff>
          <xdr:row>78</xdr:row>
          <xdr:rowOff>57150</xdr:rowOff>
        </xdr:from>
        <xdr:to>
          <xdr:col>10</xdr:col>
          <xdr:colOff>95250</xdr:colOff>
          <xdr:row>78</xdr:row>
          <xdr:rowOff>209550</xdr:rowOff>
        </xdr:to>
        <xdr:sp macro="" textlink="">
          <xdr:nvSpPr>
            <xdr:cNvPr id="1125" name="CheckBox26" hidden="1">
              <a:extLst>
                <a:ext uri="{63B3BB69-23CF-44E3-9099-C40C66FF867C}">
                  <a14:compatExt spid="_x0000_s1125"/>
                </a:ext>
                <a:ext uri="{FF2B5EF4-FFF2-40B4-BE49-F238E27FC236}">
                  <a16:creationId xmlns:a16="http://schemas.microsoft.com/office/drawing/2014/main" id="{00000000-0008-0000-0100-00006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78</xdr:row>
          <xdr:rowOff>57150</xdr:rowOff>
        </xdr:from>
        <xdr:to>
          <xdr:col>12</xdr:col>
          <xdr:colOff>123825</xdr:colOff>
          <xdr:row>78</xdr:row>
          <xdr:rowOff>209550</xdr:rowOff>
        </xdr:to>
        <xdr:sp macro="" textlink="">
          <xdr:nvSpPr>
            <xdr:cNvPr id="1126" name="CheckBox27" hidden="1">
              <a:extLst>
                <a:ext uri="{63B3BB69-23CF-44E3-9099-C40C66FF867C}">
                  <a14:compatExt spid="_x0000_s1126"/>
                </a:ext>
                <a:ext uri="{FF2B5EF4-FFF2-40B4-BE49-F238E27FC236}">
                  <a16:creationId xmlns:a16="http://schemas.microsoft.com/office/drawing/2014/main" id="{00000000-0008-0000-0100-00006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80</xdr:row>
          <xdr:rowOff>66675</xdr:rowOff>
        </xdr:from>
        <xdr:to>
          <xdr:col>10</xdr:col>
          <xdr:colOff>95250</xdr:colOff>
          <xdr:row>80</xdr:row>
          <xdr:rowOff>219075</xdr:rowOff>
        </xdr:to>
        <xdr:sp macro="" textlink="">
          <xdr:nvSpPr>
            <xdr:cNvPr id="1127" name="CheckBox28" hidden="1">
              <a:extLst>
                <a:ext uri="{63B3BB69-23CF-44E3-9099-C40C66FF867C}">
                  <a14:compatExt spid="_x0000_s1127"/>
                </a:ext>
                <a:ext uri="{FF2B5EF4-FFF2-40B4-BE49-F238E27FC236}">
                  <a16:creationId xmlns:a16="http://schemas.microsoft.com/office/drawing/2014/main" id="{00000000-0008-0000-0100-00006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80</xdr:row>
          <xdr:rowOff>66675</xdr:rowOff>
        </xdr:from>
        <xdr:to>
          <xdr:col>12</xdr:col>
          <xdr:colOff>123825</xdr:colOff>
          <xdr:row>80</xdr:row>
          <xdr:rowOff>219075</xdr:rowOff>
        </xdr:to>
        <xdr:sp macro="" textlink="">
          <xdr:nvSpPr>
            <xdr:cNvPr id="1128" name="CheckBox29" hidden="1">
              <a:extLst>
                <a:ext uri="{63B3BB69-23CF-44E3-9099-C40C66FF867C}">
                  <a14:compatExt spid="_x0000_s1128"/>
                </a:ext>
                <a:ext uri="{FF2B5EF4-FFF2-40B4-BE49-F238E27FC236}">
                  <a16:creationId xmlns:a16="http://schemas.microsoft.com/office/drawing/2014/main" id="{00000000-0008-0000-0100-00006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88</xdr:row>
          <xdr:rowOff>57150</xdr:rowOff>
        </xdr:from>
        <xdr:to>
          <xdr:col>10</xdr:col>
          <xdr:colOff>95250</xdr:colOff>
          <xdr:row>88</xdr:row>
          <xdr:rowOff>209550</xdr:rowOff>
        </xdr:to>
        <xdr:sp macro="" textlink="">
          <xdr:nvSpPr>
            <xdr:cNvPr id="1129" name="CheckBox30" hidden="1">
              <a:extLst>
                <a:ext uri="{63B3BB69-23CF-44E3-9099-C40C66FF867C}">
                  <a14:compatExt spid="_x0000_s1129"/>
                </a:ext>
                <a:ext uri="{FF2B5EF4-FFF2-40B4-BE49-F238E27FC236}">
                  <a16:creationId xmlns:a16="http://schemas.microsoft.com/office/drawing/2014/main" id="{00000000-0008-0000-0100-00006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88</xdr:row>
          <xdr:rowOff>57150</xdr:rowOff>
        </xdr:from>
        <xdr:to>
          <xdr:col>12</xdr:col>
          <xdr:colOff>123825</xdr:colOff>
          <xdr:row>88</xdr:row>
          <xdr:rowOff>209550</xdr:rowOff>
        </xdr:to>
        <xdr:sp macro="" textlink="">
          <xdr:nvSpPr>
            <xdr:cNvPr id="1130" name="CheckBox31" hidden="1">
              <a:extLst>
                <a:ext uri="{63B3BB69-23CF-44E3-9099-C40C66FF867C}">
                  <a14:compatExt spid="_x0000_s1130"/>
                </a:ext>
                <a:ext uri="{FF2B5EF4-FFF2-40B4-BE49-F238E27FC236}">
                  <a16:creationId xmlns:a16="http://schemas.microsoft.com/office/drawing/2014/main" id="{00000000-0008-0000-0100-00006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89</xdr:row>
          <xdr:rowOff>76200</xdr:rowOff>
        </xdr:from>
        <xdr:to>
          <xdr:col>10</xdr:col>
          <xdr:colOff>95250</xdr:colOff>
          <xdr:row>89</xdr:row>
          <xdr:rowOff>228600</xdr:rowOff>
        </xdr:to>
        <xdr:sp macro="" textlink="">
          <xdr:nvSpPr>
            <xdr:cNvPr id="1131" name="CheckBox32" hidden="1">
              <a:extLst>
                <a:ext uri="{63B3BB69-23CF-44E3-9099-C40C66FF867C}">
                  <a14:compatExt spid="_x0000_s1131"/>
                </a:ext>
                <a:ext uri="{FF2B5EF4-FFF2-40B4-BE49-F238E27FC236}">
                  <a16:creationId xmlns:a16="http://schemas.microsoft.com/office/drawing/2014/main" id="{00000000-0008-0000-0100-00006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89</xdr:row>
          <xdr:rowOff>76200</xdr:rowOff>
        </xdr:from>
        <xdr:to>
          <xdr:col>12</xdr:col>
          <xdr:colOff>123825</xdr:colOff>
          <xdr:row>89</xdr:row>
          <xdr:rowOff>228600</xdr:rowOff>
        </xdr:to>
        <xdr:sp macro="" textlink="">
          <xdr:nvSpPr>
            <xdr:cNvPr id="1132" name="CheckBox33" hidden="1">
              <a:extLst>
                <a:ext uri="{63B3BB69-23CF-44E3-9099-C40C66FF867C}">
                  <a14:compatExt spid="_x0000_s1132"/>
                </a:ext>
                <a:ext uri="{FF2B5EF4-FFF2-40B4-BE49-F238E27FC236}">
                  <a16:creationId xmlns:a16="http://schemas.microsoft.com/office/drawing/2014/main" id="{00000000-0008-0000-0100-00006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90</xdr:row>
          <xdr:rowOff>76200</xdr:rowOff>
        </xdr:from>
        <xdr:to>
          <xdr:col>10</xdr:col>
          <xdr:colOff>95250</xdr:colOff>
          <xdr:row>90</xdr:row>
          <xdr:rowOff>228600</xdr:rowOff>
        </xdr:to>
        <xdr:sp macro="" textlink="">
          <xdr:nvSpPr>
            <xdr:cNvPr id="1133" name="CheckBox34" hidden="1">
              <a:extLst>
                <a:ext uri="{63B3BB69-23CF-44E3-9099-C40C66FF867C}">
                  <a14:compatExt spid="_x0000_s1133"/>
                </a:ext>
                <a:ext uri="{FF2B5EF4-FFF2-40B4-BE49-F238E27FC236}">
                  <a16:creationId xmlns:a16="http://schemas.microsoft.com/office/drawing/2014/main" id="{00000000-0008-0000-0100-00006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90</xdr:row>
          <xdr:rowOff>76200</xdr:rowOff>
        </xdr:from>
        <xdr:to>
          <xdr:col>12</xdr:col>
          <xdr:colOff>123825</xdr:colOff>
          <xdr:row>90</xdr:row>
          <xdr:rowOff>228600</xdr:rowOff>
        </xdr:to>
        <xdr:sp macro="" textlink="">
          <xdr:nvSpPr>
            <xdr:cNvPr id="1134" name="CheckBox35" hidden="1">
              <a:extLst>
                <a:ext uri="{63B3BB69-23CF-44E3-9099-C40C66FF867C}">
                  <a14:compatExt spid="_x0000_s1134"/>
                </a:ext>
                <a:ext uri="{FF2B5EF4-FFF2-40B4-BE49-F238E27FC236}">
                  <a16:creationId xmlns:a16="http://schemas.microsoft.com/office/drawing/2014/main" id="{00000000-0008-0000-0100-00006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781050</xdr:colOff>
          <xdr:row>99</xdr:row>
          <xdr:rowOff>57150</xdr:rowOff>
        </xdr:from>
        <xdr:to>
          <xdr:col>10</xdr:col>
          <xdr:colOff>95250</xdr:colOff>
          <xdr:row>99</xdr:row>
          <xdr:rowOff>209550</xdr:rowOff>
        </xdr:to>
        <xdr:sp macro="" textlink="">
          <xdr:nvSpPr>
            <xdr:cNvPr id="1135" name="CheckBox48" hidden="1">
              <a:extLst>
                <a:ext uri="{63B3BB69-23CF-44E3-9099-C40C66FF867C}">
                  <a14:compatExt spid="_x0000_s1135"/>
                </a:ext>
                <a:ext uri="{FF2B5EF4-FFF2-40B4-BE49-F238E27FC236}">
                  <a16:creationId xmlns:a16="http://schemas.microsoft.com/office/drawing/2014/main" id="{00000000-0008-0000-0100-00006F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809625</xdr:colOff>
          <xdr:row>99</xdr:row>
          <xdr:rowOff>57150</xdr:rowOff>
        </xdr:from>
        <xdr:to>
          <xdr:col>12</xdr:col>
          <xdr:colOff>123825</xdr:colOff>
          <xdr:row>99</xdr:row>
          <xdr:rowOff>209550</xdr:rowOff>
        </xdr:to>
        <xdr:sp macro="" textlink="">
          <xdr:nvSpPr>
            <xdr:cNvPr id="1136" name="CheckBox49" hidden="1">
              <a:extLst>
                <a:ext uri="{63B3BB69-23CF-44E3-9099-C40C66FF867C}">
                  <a14:compatExt spid="_x0000_s1136"/>
                </a:ext>
                <a:ext uri="{FF2B5EF4-FFF2-40B4-BE49-F238E27FC236}">
                  <a16:creationId xmlns:a16="http://schemas.microsoft.com/office/drawing/2014/main" id="{00000000-0008-0000-0100-000070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11</xdr:col>
      <xdr:colOff>60054</xdr:colOff>
      <xdr:row>74</xdr:row>
      <xdr:rowOff>285382</xdr:rowOff>
    </xdr:from>
    <xdr:to>
      <xdr:col>11</xdr:col>
      <xdr:colOff>649929</xdr:colOff>
      <xdr:row>74</xdr:row>
      <xdr:rowOff>285382</xdr:rowOff>
    </xdr:to>
    <xdr:cxnSp macro="">
      <xdr:nvCxnSpPr>
        <xdr:cNvPr id="56" name="Connecteur droit 55">
          <a:extLst>
            <a:ext uri="{FF2B5EF4-FFF2-40B4-BE49-F238E27FC236}">
              <a16:creationId xmlns:a16="http://schemas.microsoft.com/office/drawing/2014/main" id="{00000000-0008-0000-0100-000038000000}"/>
            </a:ext>
          </a:extLst>
        </xdr:cNvPr>
        <xdr:cNvCxnSpPr/>
      </xdr:nvCxnSpPr>
      <xdr:spPr>
        <a:xfrm>
          <a:off x="6060804" y="16477882"/>
          <a:ext cx="589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xdr:colOff>
      <xdr:row>70</xdr:row>
      <xdr:rowOff>175845</xdr:rowOff>
    </xdr:from>
    <xdr:to>
      <xdr:col>11</xdr:col>
      <xdr:colOff>672421</xdr:colOff>
      <xdr:row>70</xdr:row>
      <xdr:rowOff>175845</xdr:rowOff>
    </xdr:to>
    <xdr:cxnSp macro="">
      <xdr:nvCxnSpPr>
        <xdr:cNvPr id="57" name="Connecteur droit 56">
          <a:extLst>
            <a:ext uri="{FF2B5EF4-FFF2-40B4-BE49-F238E27FC236}">
              <a16:creationId xmlns:a16="http://schemas.microsoft.com/office/drawing/2014/main" id="{00000000-0008-0000-0100-000039000000}"/>
            </a:ext>
          </a:extLst>
        </xdr:cNvPr>
        <xdr:cNvCxnSpPr/>
      </xdr:nvCxnSpPr>
      <xdr:spPr>
        <a:xfrm>
          <a:off x="6009736" y="14606220"/>
          <a:ext cx="6634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xdr:colOff>
      <xdr:row>71</xdr:row>
      <xdr:rowOff>175845</xdr:rowOff>
    </xdr:from>
    <xdr:to>
      <xdr:col>11</xdr:col>
      <xdr:colOff>672421</xdr:colOff>
      <xdr:row>71</xdr:row>
      <xdr:rowOff>175845</xdr:rowOff>
    </xdr:to>
    <xdr:cxnSp macro="">
      <xdr:nvCxnSpPr>
        <xdr:cNvPr id="60" name="Connecteur droit 59">
          <a:extLst>
            <a:ext uri="{FF2B5EF4-FFF2-40B4-BE49-F238E27FC236}">
              <a16:creationId xmlns:a16="http://schemas.microsoft.com/office/drawing/2014/main" id="{00000000-0008-0000-0100-00003C000000}"/>
            </a:ext>
          </a:extLst>
        </xdr:cNvPr>
        <xdr:cNvCxnSpPr/>
      </xdr:nvCxnSpPr>
      <xdr:spPr>
        <a:xfrm>
          <a:off x="6009736" y="14606220"/>
          <a:ext cx="6634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xdr:colOff>
      <xdr:row>73</xdr:row>
      <xdr:rowOff>175845</xdr:rowOff>
    </xdr:from>
    <xdr:to>
      <xdr:col>11</xdr:col>
      <xdr:colOff>672421</xdr:colOff>
      <xdr:row>73</xdr:row>
      <xdr:rowOff>175845</xdr:rowOff>
    </xdr:to>
    <xdr:cxnSp macro="">
      <xdr:nvCxnSpPr>
        <xdr:cNvPr id="61" name="Connecteur droit 60">
          <a:extLst>
            <a:ext uri="{FF2B5EF4-FFF2-40B4-BE49-F238E27FC236}">
              <a16:creationId xmlns:a16="http://schemas.microsoft.com/office/drawing/2014/main" id="{00000000-0008-0000-0100-00003D000000}"/>
            </a:ext>
          </a:extLst>
        </xdr:cNvPr>
        <xdr:cNvCxnSpPr/>
      </xdr:nvCxnSpPr>
      <xdr:spPr>
        <a:xfrm>
          <a:off x="6009736" y="14606220"/>
          <a:ext cx="66343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4</xdr:col>
          <xdr:colOff>1019175</xdr:colOff>
          <xdr:row>70</xdr:row>
          <xdr:rowOff>9525</xdr:rowOff>
        </xdr:from>
        <xdr:to>
          <xdr:col>4</xdr:col>
          <xdr:colOff>1190625</xdr:colOff>
          <xdr:row>70</xdr:row>
          <xdr:rowOff>171450</xdr:rowOff>
        </xdr:to>
        <xdr:sp macro="" textlink="">
          <xdr:nvSpPr>
            <xdr:cNvPr id="1154" name="CheckBox16" hidden="1">
              <a:extLst>
                <a:ext uri="{63B3BB69-23CF-44E3-9099-C40C66FF867C}">
                  <a14:compatExt spid="_x0000_s1154"/>
                </a:ext>
                <a:ext uri="{FF2B5EF4-FFF2-40B4-BE49-F238E27FC236}">
                  <a16:creationId xmlns:a16="http://schemas.microsoft.com/office/drawing/2014/main" id="{00000000-0008-0000-0100-00008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1019175</xdr:colOff>
          <xdr:row>71</xdr:row>
          <xdr:rowOff>9525</xdr:rowOff>
        </xdr:from>
        <xdr:to>
          <xdr:col>4</xdr:col>
          <xdr:colOff>1190625</xdr:colOff>
          <xdr:row>71</xdr:row>
          <xdr:rowOff>171450</xdr:rowOff>
        </xdr:to>
        <xdr:sp macro="" textlink="">
          <xdr:nvSpPr>
            <xdr:cNvPr id="1155" name="CheckBox17" hidden="1">
              <a:extLst>
                <a:ext uri="{63B3BB69-23CF-44E3-9099-C40C66FF867C}">
                  <a14:compatExt spid="_x0000_s1155"/>
                </a:ext>
                <a:ext uri="{FF2B5EF4-FFF2-40B4-BE49-F238E27FC236}">
                  <a16:creationId xmlns:a16="http://schemas.microsoft.com/office/drawing/2014/main" id="{00000000-0008-0000-0100-00008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1019175</xdr:colOff>
          <xdr:row>72</xdr:row>
          <xdr:rowOff>114300</xdr:rowOff>
        </xdr:from>
        <xdr:to>
          <xdr:col>4</xdr:col>
          <xdr:colOff>1190625</xdr:colOff>
          <xdr:row>73</xdr:row>
          <xdr:rowOff>85725</xdr:rowOff>
        </xdr:to>
        <xdr:sp macro="" textlink="">
          <xdr:nvSpPr>
            <xdr:cNvPr id="1156" name="CheckBox20" hidden="1">
              <a:extLst>
                <a:ext uri="{63B3BB69-23CF-44E3-9099-C40C66FF867C}">
                  <a14:compatExt spid="_x0000_s1156"/>
                </a:ext>
                <a:ext uri="{FF2B5EF4-FFF2-40B4-BE49-F238E27FC236}">
                  <a16:creationId xmlns:a16="http://schemas.microsoft.com/office/drawing/2014/main" id="{00000000-0008-0000-0100-00008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70</xdr:row>
          <xdr:rowOff>9525</xdr:rowOff>
        </xdr:from>
        <xdr:to>
          <xdr:col>7</xdr:col>
          <xdr:colOff>409575</xdr:colOff>
          <xdr:row>70</xdr:row>
          <xdr:rowOff>171450</xdr:rowOff>
        </xdr:to>
        <xdr:sp macro="" textlink="">
          <xdr:nvSpPr>
            <xdr:cNvPr id="1157" name="CheckBox21" hidden="1">
              <a:extLst>
                <a:ext uri="{63B3BB69-23CF-44E3-9099-C40C66FF867C}">
                  <a14:compatExt spid="_x0000_s1157"/>
                </a:ext>
                <a:ext uri="{FF2B5EF4-FFF2-40B4-BE49-F238E27FC236}">
                  <a16:creationId xmlns:a16="http://schemas.microsoft.com/office/drawing/2014/main" id="{00000000-0008-0000-0100-00008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71</xdr:row>
          <xdr:rowOff>9525</xdr:rowOff>
        </xdr:from>
        <xdr:to>
          <xdr:col>7</xdr:col>
          <xdr:colOff>409575</xdr:colOff>
          <xdr:row>71</xdr:row>
          <xdr:rowOff>171450</xdr:rowOff>
        </xdr:to>
        <xdr:sp macro="" textlink="">
          <xdr:nvSpPr>
            <xdr:cNvPr id="1158" name="CheckBox22" hidden="1">
              <a:extLst>
                <a:ext uri="{63B3BB69-23CF-44E3-9099-C40C66FF867C}">
                  <a14:compatExt spid="_x0000_s1158"/>
                </a:ext>
                <a:ext uri="{FF2B5EF4-FFF2-40B4-BE49-F238E27FC236}">
                  <a16:creationId xmlns:a16="http://schemas.microsoft.com/office/drawing/2014/main" id="{00000000-0008-0000-0100-00008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72</xdr:row>
          <xdr:rowOff>114300</xdr:rowOff>
        </xdr:from>
        <xdr:to>
          <xdr:col>7</xdr:col>
          <xdr:colOff>409575</xdr:colOff>
          <xdr:row>73</xdr:row>
          <xdr:rowOff>85725</xdr:rowOff>
        </xdr:to>
        <xdr:sp macro="" textlink="">
          <xdr:nvSpPr>
            <xdr:cNvPr id="1159" name="CheckBox23" hidden="1">
              <a:extLst>
                <a:ext uri="{63B3BB69-23CF-44E3-9099-C40C66FF867C}">
                  <a14:compatExt spid="_x0000_s1159"/>
                </a:ext>
                <a:ext uri="{FF2B5EF4-FFF2-40B4-BE49-F238E27FC236}">
                  <a16:creationId xmlns:a16="http://schemas.microsoft.com/office/drawing/2014/main" id="{00000000-0008-0000-0100-00008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23</xdr:row>
          <xdr:rowOff>38100</xdr:rowOff>
        </xdr:from>
        <xdr:to>
          <xdr:col>4</xdr:col>
          <xdr:colOff>219075</xdr:colOff>
          <xdr:row>23</xdr:row>
          <xdr:rowOff>200025</xdr:rowOff>
        </xdr:to>
        <xdr:sp macro="" textlink="">
          <xdr:nvSpPr>
            <xdr:cNvPr id="1160" name="CheckBox24" hidden="1">
              <a:extLst>
                <a:ext uri="{63B3BB69-23CF-44E3-9099-C40C66FF867C}">
                  <a14:compatExt spid="_x0000_s1160"/>
                </a:ext>
                <a:ext uri="{FF2B5EF4-FFF2-40B4-BE49-F238E27FC236}">
                  <a16:creationId xmlns:a16="http://schemas.microsoft.com/office/drawing/2014/main" id="{00000000-0008-0000-0100-00008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135762</xdr:colOff>
      <xdr:row>0</xdr:row>
      <xdr:rowOff>66674</xdr:rowOff>
    </xdr:from>
    <xdr:to>
      <xdr:col>2</xdr:col>
      <xdr:colOff>364997</xdr:colOff>
      <xdr:row>1</xdr:row>
      <xdr:rowOff>314324</xdr:rowOff>
    </xdr:to>
    <xdr:pic>
      <xdr:nvPicPr>
        <xdr:cNvPr id="7" name="Image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762" y="66674"/>
          <a:ext cx="1715135" cy="428625"/>
        </a:xfrm>
        <a:prstGeom prst="rect">
          <a:avLst/>
        </a:prstGeom>
      </xdr:spPr>
    </xdr:pic>
    <xdr:clientData/>
  </xdr:twoCellAnchor>
  <xdr:twoCellAnchor>
    <xdr:from>
      <xdr:col>1</xdr:col>
      <xdr:colOff>11661</xdr:colOff>
      <xdr:row>9</xdr:row>
      <xdr:rowOff>182148</xdr:rowOff>
    </xdr:from>
    <xdr:to>
      <xdr:col>3</xdr:col>
      <xdr:colOff>1279474</xdr:colOff>
      <xdr:row>9</xdr:row>
      <xdr:rowOff>182148</xdr:rowOff>
    </xdr:to>
    <xdr:cxnSp macro="">
      <xdr:nvCxnSpPr>
        <xdr:cNvPr id="8" name="Connecteur droit 7">
          <a:extLst>
            <a:ext uri="{FF2B5EF4-FFF2-40B4-BE49-F238E27FC236}">
              <a16:creationId xmlns:a16="http://schemas.microsoft.com/office/drawing/2014/main" id="{00000000-0008-0000-0300-000008000000}"/>
            </a:ext>
          </a:extLst>
        </xdr:cNvPr>
        <xdr:cNvCxnSpPr/>
      </xdr:nvCxnSpPr>
      <xdr:spPr>
        <a:xfrm>
          <a:off x="383136" y="2106198"/>
          <a:ext cx="32109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9</xdr:row>
      <xdr:rowOff>184506</xdr:rowOff>
    </xdr:from>
    <xdr:to>
      <xdr:col>8</xdr:col>
      <xdr:colOff>0</xdr:colOff>
      <xdr:row>9</xdr:row>
      <xdr:rowOff>184506</xdr:rowOff>
    </xdr:to>
    <xdr:cxnSp macro="">
      <xdr:nvCxnSpPr>
        <xdr:cNvPr id="9" name="Connecteur droit 8">
          <a:extLst>
            <a:ext uri="{FF2B5EF4-FFF2-40B4-BE49-F238E27FC236}">
              <a16:creationId xmlns:a16="http://schemas.microsoft.com/office/drawing/2014/main" id="{00000000-0008-0000-0300-000009000000}"/>
            </a:ext>
          </a:extLst>
        </xdr:cNvPr>
        <xdr:cNvCxnSpPr/>
      </xdr:nvCxnSpPr>
      <xdr:spPr>
        <a:xfrm>
          <a:off x="4492313" y="2108556"/>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10" name="Connecteur droit 9">
          <a:extLst>
            <a:ext uri="{FF2B5EF4-FFF2-40B4-BE49-F238E27FC236}">
              <a16:creationId xmlns:a16="http://schemas.microsoft.com/office/drawing/2014/main" id="{00000000-0008-0000-0300-00000A000000}"/>
            </a:ext>
          </a:extLst>
        </xdr:cNvPr>
        <xdr:cNvCxnSpPr/>
      </xdr:nvCxnSpPr>
      <xdr:spPr>
        <a:xfrm>
          <a:off x="383136" y="1544223"/>
          <a:ext cx="32109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7</xdr:row>
      <xdr:rowOff>184506</xdr:rowOff>
    </xdr:from>
    <xdr:to>
      <xdr:col>8</xdr:col>
      <xdr:colOff>0</xdr:colOff>
      <xdr:row>7</xdr:row>
      <xdr:rowOff>184506</xdr:rowOff>
    </xdr:to>
    <xdr:cxnSp macro="">
      <xdr:nvCxnSpPr>
        <xdr:cNvPr id="11" name="Connecteur droit 10">
          <a:extLst>
            <a:ext uri="{FF2B5EF4-FFF2-40B4-BE49-F238E27FC236}">
              <a16:creationId xmlns:a16="http://schemas.microsoft.com/office/drawing/2014/main" id="{00000000-0008-0000-0300-00000B000000}"/>
            </a:ext>
          </a:extLst>
        </xdr:cNvPr>
        <xdr:cNvCxnSpPr/>
      </xdr:nvCxnSpPr>
      <xdr:spPr>
        <a:xfrm>
          <a:off x="3863663" y="1546581"/>
          <a:ext cx="317743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135762</xdr:colOff>
      <xdr:row>0</xdr:row>
      <xdr:rowOff>66674</xdr:rowOff>
    </xdr:from>
    <xdr:to>
      <xdr:col>2</xdr:col>
      <xdr:colOff>698372</xdr:colOff>
      <xdr:row>1</xdr:row>
      <xdr:rowOff>314324</xdr:rowOff>
    </xdr:to>
    <xdr:pic>
      <xdr:nvPicPr>
        <xdr:cNvPr id="2" name="Imag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762" y="66674"/>
          <a:ext cx="1715135" cy="428625"/>
        </a:xfrm>
        <a:prstGeom prst="rect">
          <a:avLst/>
        </a:prstGeom>
      </xdr:spPr>
    </xdr:pic>
    <xdr:clientData/>
  </xdr:twoCellAnchor>
  <xdr:twoCellAnchor>
    <xdr:from>
      <xdr:col>1</xdr:col>
      <xdr:colOff>11661</xdr:colOff>
      <xdr:row>9</xdr:row>
      <xdr:rowOff>182148</xdr:rowOff>
    </xdr:from>
    <xdr:to>
      <xdr:col>4</xdr:col>
      <xdr:colOff>1279474</xdr:colOff>
      <xdr:row>9</xdr:row>
      <xdr:rowOff>182148</xdr:rowOff>
    </xdr:to>
    <xdr:cxnSp macro="">
      <xdr:nvCxnSpPr>
        <xdr:cNvPr id="3" name="Connecteur droit 2">
          <a:extLst>
            <a:ext uri="{FF2B5EF4-FFF2-40B4-BE49-F238E27FC236}">
              <a16:creationId xmlns:a16="http://schemas.microsoft.com/office/drawing/2014/main" id="{00000000-0008-0000-0400-000003000000}"/>
            </a:ext>
          </a:extLst>
        </xdr:cNvPr>
        <xdr:cNvCxnSpPr/>
      </xdr:nvCxnSpPr>
      <xdr:spPr>
        <a:xfrm>
          <a:off x="183111" y="2287173"/>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6038</xdr:colOff>
      <xdr:row>9</xdr:row>
      <xdr:rowOff>184506</xdr:rowOff>
    </xdr:from>
    <xdr:to>
      <xdr:col>12</xdr:col>
      <xdr:colOff>0</xdr:colOff>
      <xdr:row>9</xdr:row>
      <xdr:rowOff>184506</xdr:rowOff>
    </xdr:to>
    <xdr:cxnSp macro="">
      <xdr:nvCxnSpPr>
        <xdr:cNvPr id="4" name="Connecteur droit 3">
          <a:extLst>
            <a:ext uri="{FF2B5EF4-FFF2-40B4-BE49-F238E27FC236}">
              <a16:creationId xmlns:a16="http://schemas.microsoft.com/office/drawing/2014/main" id="{00000000-0008-0000-0400-000004000000}"/>
            </a:ext>
          </a:extLst>
        </xdr:cNvPr>
        <xdr:cNvCxnSpPr/>
      </xdr:nvCxnSpPr>
      <xdr:spPr>
        <a:xfrm>
          <a:off x="4292288" y="2289531"/>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4</xdr:col>
      <xdr:colOff>1279474</xdr:colOff>
      <xdr:row>7</xdr:row>
      <xdr:rowOff>182148</xdr:rowOff>
    </xdr:to>
    <xdr:cxnSp macro="">
      <xdr:nvCxnSpPr>
        <xdr:cNvPr id="5" name="Connecteur droit 4">
          <a:extLst>
            <a:ext uri="{FF2B5EF4-FFF2-40B4-BE49-F238E27FC236}">
              <a16:creationId xmlns:a16="http://schemas.microsoft.com/office/drawing/2014/main" id="{00000000-0008-0000-0400-000005000000}"/>
            </a:ext>
          </a:extLst>
        </xdr:cNvPr>
        <xdr:cNvCxnSpPr/>
      </xdr:nvCxnSpPr>
      <xdr:spPr>
        <a:xfrm>
          <a:off x="183111" y="1725198"/>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6038</xdr:colOff>
      <xdr:row>7</xdr:row>
      <xdr:rowOff>184506</xdr:rowOff>
    </xdr:from>
    <xdr:to>
      <xdr:col>12</xdr:col>
      <xdr:colOff>0</xdr:colOff>
      <xdr:row>7</xdr:row>
      <xdr:rowOff>184506</xdr:rowOff>
    </xdr:to>
    <xdr:cxnSp macro="">
      <xdr:nvCxnSpPr>
        <xdr:cNvPr id="6" name="Connecteur droit 5">
          <a:extLst>
            <a:ext uri="{FF2B5EF4-FFF2-40B4-BE49-F238E27FC236}">
              <a16:creationId xmlns:a16="http://schemas.microsoft.com/office/drawing/2014/main" id="{00000000-0008-0000-0400-000006000000}"/>
            </a:ext>
          </a:extLst>
        </xdr:cNvPr>
        <xdr:cNvCxnSpPr/>
      </xdr:nvCxnSpPr>
      <xdr:spPr>
        <a:xfrm>
          <a:off x="4292288" y="1727556"/>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12060</xdr:colOff>
      <xdr:row>23</xdr:row>
      <xdr:rowOff>184506</xdr:rowOff>
    </xdr:from>
    <xdr:to>
      <xdr:col>12</xdr:col>
      <xdr:colOff>13028</xdr:colOff>
      <xdr:row>23</xdr:row>
      <xdr:rowOff>184506</xdr:rowOff>
    </xdr:to>
    <xdr:cxnSp macro="">
      <xdr:nvCxnSpPr>
        <xdr:cNvPr id="15" name="Connecteur droit 14">
          <a:extLst>
            <a:ext uri="{FF2B5EF4-FFF2-40B4-BE49-F238E27FC236}">
              <a16:creationId xmlns:a16="http://schemas.microsoft.com/office/drawing/2014/main" id="{00000000-0008-0000-0400-00000F000000}"/>
            </a:ext>
          </a:extLst>
        </xdr:cNvPr>
        <xdr:cNvCxnSpPr/>
      </xdr:nvCxnSpPr>
      <xdr:spPr>
        <a:xfrm>
          <a:off x="6765285" y="4785081"/>
          <a:ext cx="227744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10</xdr:col>
          <xdr:colOff>200025</xdr:colOff>
          <xdr:row>25</xdr:row>
          <xdr:rowOff>123825</xdr:rowOff>
        </xdr:from>
        <xdr:to>
          <xdr:col>10</xdr:col>
          <xdr:colOff>304800</xdr:colOff>
          <xdr:row>25</xdr:row>
          <xdr:rowOff>238125</xdr:rowOff>
        </xdr:to>
        <xdr:sp macro="" textlink="">
          <xdr:nvSpPr>
            <xdr:cNvPr id="7169" name="CheckBox1" hidden="1">
              <a:extLst>
                <a:ext uri="{63B3BB69-23CF-44E3-9099-C40C66FF867C}">
                  <a14:compatExt spid="_x0000_s7169"/>
                </a:ext>
                <a:ext uri="{FF2B5EF4-FFF2-40B4-BE49-F238E27FC236}">
                  <a16:creationId xmlns:a16="http://schemas.microsoft.com/office/drawing/2014/main" id="{00000000-0008-0000-0400-000001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1000125</xdr:colOff>
          <xdr:row>25</xdr:row>
          <xdr:rowOff>123825</xdr:rowOff>
        </xdr:from>
        <xdr:to>
          <xdr:col>10</xdr:col>
          <xdr:colOff>1114425</xdr:colOff>
          <xdr:row>25</xdr:row>
          <xdr:rowOff>238125</xdr:rowOff>
        </xdr:to>
        <xdr:sp macro="" textlink="">
          <xdr:nvSpPr>
            <xdr:cNvPr id="7170" name="CheckBox2" hidden="1">
              <a:extLst>
                <a:ext uri="{63B3BB69-23CF-44E3-9099-C40C66FF867C}">
                  <a14:compatExt spid="_x0000_s7170"/>
                </a:ext>
                <a:ext uri="{FF2B5EF4-FFF2-40B4-BE49-F238E27FC236}">
                  <a16:creationId xmlns:a16="http://schemas.microsoft.com/office/drawing/2014/main" id="{00000000-0008-0000-0400-000002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29</xdr:row>
          <xdr:rowOff>123825</xdr:rowOff>
        </xdr:from>
        <xdr:to>
          <xdr:col>10</xdr:col>
          <xdr:colOff>304800</xdr:colOff>
          <xdr:row>29</xdr:row>
          <xdr:rowOff>238125</xdr:rowOff>
        </xdr:to>
        <xdr:sp macro="" textlink="">
          <xdr:nvSpPr>
            <xdr:cNvPr id="7175" name="CheckBox3" hidden="1">
              <a:extLst>
                <a:ext uri="{63B3BB69-23CF-44E3-9099-C40C66FF867C}">
                  <a14:compatExt spid="_x0000_s7175"/>
                </a:ext>
                <a:ext uri="{FF2B5EF4-FFF2-40B4-BE49-F238E27FC236}">
                  <a16:creationId xmlns:a16="http://schemas.microsoft.com/office/drawing/2014/main" id="{00000000-0008-0000-0400-000007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1000125</xdr:colOff>
          <xdr:row>29</xdr:row>
          <xdr:rowOff>123825</xdr:rowOff>
        </xdr:from>
        <xdr:to>
          <xdr:col>10</xdr:col>
          <xdr:colOff>1114425</xdr:colOff>
          <xdr:row>29</xdr:row>
          <xdr:rowOff>238125</xdr:rowOff>
        </xdr:to>
        <xdr:sp macro="" textlink="">
          <xdr:nvSpPr>
            <xdr:cNvPr id="7176" name="CheckBox4" hidden="1">
              <a:extLst>
                <a:ext uri="{63B3BB69-23CF-44E3-9099-C40C66FF867C}">
                  <a14:compatExt spid="_x0000_s7176"/>
                </a:ext>
                <a:ext uri="{FF2B5EF4-FFF2-40B4-BE49-F238E27FC236}">
                  <a16:creationId xmlns:a16="http://schemas.microsoft.com/office/drawing/2014/main" id="{00000000-0008-0000-0400-000008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37</xdr:row>
          <xdr:rowOff>123825</xdr:rowOff>
        </xdr:from>
        <xdr:to>
          <xdr:col>10</xdr:col>
          <xdr:colOff>304800</xdr:colOff>
          <xdr:row>37</xdr:row>
          <xdr:rowOff>238125</xdr:rowOff>
        </xdr:to>
        <xdr:sp macro="" textlink="">
          <xdr:nvSpPr>
            <xdr:cNvPr id="7177" name="CheckBox5" hidden="1">
              <a:extLst>
                <a:ext uri="{63B3BB69-23CF-44E3-9099-C40C66FF867C}">
                  <a14:compatExt spid="_x0000_s7177"/>
                </a:ext>
                <a:ext uri="{FF2B5EF4-FFF2-40B4-BE49-F238E27FC236}">
                  <a16:creationId xmlns:a16="http://schemas.microsoft.com/office/drawing/2014/main" id="{00000000-0008-0000-0400-000009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1000125</xdr:colOff>
          <xdr:row>37</xdr:row>
          <xdr:rowOff>123825</xdr:rowOff>
        </xdr:from>
        <xdr:to>
          <xdr:col>10</xdr:col>
          <xdr:colOff>1114425</xdr:colOff>
          <xdr:row>37</xdr:row>
          <xdr:rowOff>238125</xdr:rowOff>
        </xdr:to>
        <xdr:sp macro="" textlink="">
          <xdr:nvSpPr>
            <xdr:cNvPr id="7178" name="CheckBox6" hidden="1">
              <a:extLst>
                <a:ext uri="{63B3BB69-23CF-44E3-9099-C40C66FF867C}">
                  <a14:compatExt spid="_x0000_s7178"/>
                </a:ext>
                <a:ext uri="{FF2B5EF4-FFF2-40B4-BE49-F238E27FC236}">
                  <a16:creationId xmlns:a16="http://schemas.microsoft.com/office/drawing/2014/main" id="{00000000-0008-0000-0400-00000A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200025</xdr:colOff>
          <xdr:row>57</xdr:row>
          <xdr:rowOff>123825</xdr:rowOff>
        </xdr:from>
        <xdr:to>
          <xdr:col>10</xdr:col>
          <xdr:colOff>304800</xdr:colOff>
          <xdr:row>57</xdr:row>
          <xdr:rowOff>238125</xdr:rowOff>
        </xdr:to>
        <xdr:sp macro="" textlink="">
          <xdr:nvSpPr>
            <xdr:cNvPr id="7179" name="CheckBox7" hidden="1">
              <a:extLst>
                <a:ext uri="{63B3BB69-23CF-44E3-9099-C40C66FF867C}">
                  <a14:compatExt spid="_x0000_s7179"/>
                </a:ext>
                <a:ext uri="{FF2B5EF4-FFF2-40B4-BE49-F238E27FC236}">
                  <a16:creationId xmlns:a16="http://schemas.microsoft.com/office/drawing/2014/main" id="{00000000-0008-0000-0400-00000B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1000125</xdr:colOff>
          <xdr:row>57</xdr:row>
          <xdr:rowOff>123825</xdr:rowOff>
        </xdr:from>
        <xdr:to>
          <xdr:col>10</xdr:col>
          <xdr:colOff>1114425</xdr:colOff>
          <xdr:row>57</xdr:row>
          <xdr:rowOff>238125</xdr:rowOff>
        </xdr:to>
        <xdr:sp macro="" textlink="">
          <xdr:nvSpPr>
            <xdr:cNvPr id="7180" name="CheckBox8" hidden="1">
              <a:extLst>
                <a:ext uri="{63B3BB69-23CF-44E3-9099-C40C66FF867C}">
                  <a14:compatExt spid="_x0000_s7180"/>
                </a:ext>
                <a:ext uri="{FF2B5EF4-FFF2-40B4-BE49-F238E27FC236}">
                  <a16:creationId xmlns:a16="http://schemas.microsoft.com/office/drawing/2014/main" id="{00000000-0008-0000-0400-00000C1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2</xdr:col>
      <xdr:colOff>27499</xdr:colOff>
      <xdr:row>61</xdr:row>
      <xdr:rowOff>184701</xdr:rowOff>
    </xdr:from>
    <xdr:to>
      <xdr:col>11</xdr:col>
      <xdr:colOff>173494</xdr:colOff>
      <xdr:row>61</xdr:row>
      <xdr:rowOff>184701</xdr:rowOff>
    </xdr:to>
    <xdr:cxnSp macro="">
      <xdr:nvCxnSpPr>
        <xdr:cNvPr id="28" name="Connecteur droit 27">
          <a:extLst>
            <a:ext uri="{FF2B5EF4-FFF2-40B4-BE49-F238E27FC236}">
              <a16:creationId xmlns:a16="http://schemas.microsoft.com/office/drawing/2014/main" id="{00000000-0008-0000-0400-00001C000000}"/>
            </a:ext>
          </a:extLst>
        </xdr:cNvPr>
        <xdr:cNvCxnSpPr/>
      </xdr:nvCxnSpPr>
      <xdr:spPr>
        <a:xfrm>
          <a:off x="1180024" y="15624726"/>
          <a:ext cx="664204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37024</xdr:colOff>
      <xdr:row>61</xdr:row>
      <xdr:rowOff>364434</xdr:rowOff>
    </xdr:from>
    <xdr:to>
      <xdr:col>12</xdr:col>
      <xdr:colOff>2044</xdr:colOff>
      <xdr:row>61</xdr:row>
      <xdr:rowOff>364434</xdr:rowOff>
    </xdr:to>
    <xdr:cxnSp macro="">
      <xdr:nvCxnSpPr>
        <xdr:cNvPr id="29" name="Connecteur droit 28">
          <a:extLst>
            <a:ext uri="{FF2B5EF4-FFF2-40B4-BE49-F238E27FC236}">
              <a16:creationId xmlns:a16="http://schemas.microsoft.com/office/drawing/2014/main" id="{00000000-0008-0000-0400-00001D000000}"/>
            </a:ext>
          </a:extLst>
        </xdr:cNvPr>
        <xdr:cNvCxnSpPr/>
      </xdr:nvCxnSpPr>
      <xdr:spPr>
        <a:xfrm>
          <a:off x="1189549" y="18614334"/>
          <a:ext cx="664204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24401</xdr:colOff>
      <xdr:row>17</xdr:row>
      <xdr:rowOff>200025</xdr:rowOff>
    </xdr:from>
    <xdr:to>
      <xdr:col>11</xdr:col>
      <xdr:colOff>175824</xdr:colOff>
      <xdr:row>17</xdr:row>
      <xdr:rowOff>200025</xdr:rowOff>
    </xdr:to>
    <xdr:cxnSp macro="">
      <xdr:nvCxnSpPr>
        <xdr:cNvPr id="18" name="Connecteur droit 17">
          <a:extLst>
            <a:ext uri="{FF2B5EF4-FFF2-40B4-BE49-F238E27FC236}">
              <a16:creationId xmlns:a16="http://schemas.microsoft.com/office/drawing/2014/main" id="{00000000-0008-0000-0400-000012000000}"/>
            </a:ext>
          </a:extLst>
        </xdr:cNvPr>
        <xdr:cNvCxnSpPr/>
      </xdr:nvCxnSpPr>
      <xdr:spPr>
        <a:xfrm>
          <a:off x="6263276" y="3962400"/>
          <a:ext cx="156112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1066800</xdr:colOff>
      <xdr:row>46</xdr:row>
      <xdr:rowOff>152400</xdr:rowOff>
    </xdr:from>
    <xdr:to>
      <xdr:col>11</xdr:col>
      <xdr:colOff>28575</xdr:colOff>
      <xdr:row>47</xdr:row>
      <xdr:rowOff>333375</xdr:rowOff>
    </xdr:to>
    <xdr:sp macro="" textlink="">
      <xdr:nvSpPr>
        <xdr:cNvPr id="7" name="ZoneTexte 6">
          <a:extLst>
            <a:ext uri="{FF2B5EF4-FFF2-40B4-BE49-F238E27FC236}">
              <a16:creationId xmlns:a16="http://schemas.microsoft.com/office/drawing/2014/main" id="{00000000-0008-0000-0400-000007000000}"/>
            </a:ext>
          </a:extLst>
        </xdr:cNvPr>
        <xdr:cNvSpPr txBox="1"/>
      </xdr:nvSpPr>
      <xdr:spPr>
        <a:xfrm>
          <a:off x="6191250" y="12858750"/>
          <a:ext cx="1485900"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CA" sz="1050">
              <a:solidFill>
                <a:schemeClr val="accent1">
                  <a:lumMod val="75000"/>
                </a:schemeClr>
              </a:solidFill>
              <a:latin typeface="Arial" panose="020B0604020202020204" pitchFamily="34" charset="0"/>
              <a:cs typeface="Arial" panose="020B0604020202020204" pitchFamily="34" charset="0"/>
            </a:rPr>
            <a:t>(OPTIONNEL)</a:t>
          </a:r>
        </a:p>
      </xdr:txBody>
    </xdr:sp>
    <xdr:clientData/>
  </xdr:twoCellAnchor>
  <xdr:twoCellAnchor>
    <xdr:from>
      <xdr:col>8</xdr:col>
      <xdr:colOff>1076325</xdr:colOff>
      <xdr:row>48</xdr:row>
      <xdr:rowOff>57150</xdr:rowOff>
    </xdr:from>
    <xdr:to>
      <xdr:col>11</xdr:col>
      <xdr:colOff>38100</xdr:colOff>
      <xdr:row>49</xdr:row>
      <xdr:rowOff>333375</xdr:rowOff>
    </xdr:to>
    <xdr:sp macro="" textlink="">
      <xdr:nvSpPr>
        <xdr:cNvPr id="21" name="ZoneTexte 20">
          <a:extLst>
            <a:ext uri="{FF2B5EF4-FFF2-40B4-BE49-F238E27FC236}">
              <a16:creationId xmlns:a16="http://schemas.microsoft.com/office/drawing/2014/main" id="{00000000-0008-0000-0400-000015000000}"/>
            </a:ext>
          </a:extLst>
        </xdr:cNvPr>
        <xdr:cNvSpPr txBox="1"/>
      </xdr:nvSpPr>
      <xdr:spPr>
        <a:xfrm>
          <a:off x="6200775" y="13563600"/>
          <a:ext cx="1485900"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CA" sz="1050">
              <a:solidFill>
                <a:schemeClr val="accent1">
                  <a:lumMod val="75000"/>
                </a:schemeClr>
              </a:solidFill>
              <a:latin typeface="Arial" panose="020B0604020202020204" pitchFamily="34" charset="0"/>
              <a:cs typeface="Arial" panose="020B0604020202020204" pitchFamily="34" charset="0"/>
            </a:rPr>
            <a:t>(OPTIONNEL)</a:t>
          </a:r>
        </a:p>
      </xdr:txBody>
    </xdr:sp>
    <xdr:clientData/>
  </xdr:twoCellAnchor>
  <xdr:twoCellAnchor>
    <xdr:from>
      <xdr:col>8</xdr:col>
      <xdr:colOff>1095375</xdr:colOff>
      <xdr:row>50</xdr:row>
      <xdr:rowOff>142875</xdr:rowOff>
    </xdr:from>
    <xdr:to>
      <xdr:col>11</xdr:col>
      <xdr:colOff>57150</xdr:colOff>
      <xdr:row>51</xdr:row>
      <xdr:rowOff>323850</xdr:rowOff>
    </xdr:to>
    <xdr:sp macro="" textlink="">
      <xdr:nvSpPr>
        <xdr:cNvPr id="22" name="ZoneTexte 21">
          <a:extLst>
            <a:ext uri="{FF2B5EF4-FFF2-40B4-BE49-F238E27FC236}">
              <a16:creationId xmlns:a16="http://schemas.microsoft.com/office/drawing/2014/main" id="{00000000-0008-0000-0400-000016000000}"/>
            </a:ext>
          </a:extLst>
        </xdr:cNvPr>
        <xdr:cNvSpPr txBox="1"/>
      </xdr:nvSpPr>
      <xdr:spPr>
        <a:xfrm>
          <a:off x="6219825" y="14354175"/>
          <a:ext cx="1485900"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CA" sz="1050">
              <a:solidFill>
                <a:schemeClr val="accent1">
                  <a:lumMod val="75000"/>
                </a:schemeClr>
              </a:solidFill>
              <a:latin typeface="Arial" panose="020B0604020202020204" pitchFamily="34" charset="0"/>
              <a:cs typeface="Arial" panose="020B0604020202020204" pitchFamily="34" charset="0"/>
            </a:rPr>
            <a:t>(SI APPLICABLE)</a:t>
          </a:r>
        </a:p>
      </xdr:txBody>
    </xdr:sp>
    <xdr:clientData/>
  </xdr:twoCellAnchor>
  <xdr:twoCellAnchor>
    <xdr:from>
      <xdr:col>2</xdr:col>
      <xdr:colOff>38100</xdr:colOff>
      <xdr:row>61</xdr:row>
      <xdr:rowOff>552450</xdr:rowOff>
    </xdr:from>
    <xdr:to>
      <xdr:col>12</xdr:col>
      <xdr:colOff>3120</xdr:colOff>
      <xdr:row>61</xdr:row>
      <xdr:rowOff>552450</xdr:rowOff>
    </xdr:to>
    <xdr:cxnSp macro="">
      <xdr:nvCxnSpPr>
        <xdr:cNvPr id="26" name="Connecteur droit 25">
          <a:extLst>
            <a:ext uri="{FF2B5EF4-FFF2-40B4-BE49-F238E27FC236}">
              <a16:creationId xmlns:a16="http://schemas.microsoft.com/office/drawing/2014/main" id="{00000000-0008-0000-0400-00001A000000}"/>
            </a:ext>
          </a:extLst>
        </xdr:cNvPr>
        <xdr:cNvCxnSpPr/>
      </xdr:nvCxnSpPr>
      <xdr:spPr>
        <a:xfrm>
          <a:off x="1190625" y="18802350"/>
          <a:ext cx="664204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xdr:colOff>
      <xdr:row>61</xdr:row>
      <xdr:rowOff>733425</xdr:rowOff>
    </xdr:from>
    <xdr:to>
      <xdr:col>12</xdr:col>
      <xdr:colOff>3120</xdr:colOff>
      <xdr:row>61</xdr:row>
      <xdr:rowOff>733425</xdr:rowOff>
    </xdr:to>
    <xdr:cxnSp macro="">
      <xdr:nvCxnSpPr>
        <xdr:cNvPr id="27" name="Connecteur droit 26">
          <a:extLst>
            <a:ext uri="{FF2B5EF4-FFF2-40B4-BE49-F238E27FC236}">
              <a16:creationId xmlns:a16="http://schemas.microsoft.com/office/drawing/2014/main" id="{00000000-0008-0000-0400-00001B000000}"/>
            </a:ext>
          </a:extLst>
        </xdr:cNvPr>
        <xdr:cNvCxnSpPr/>
      </xdr:nvCxnSpPr>
      <xdr:spPr>
        <a:xfrm>
          <a:off x="1190625" y="18983325"/>
          <a:ext cx="664204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135762</xdr:colOff>
      <xdr:row>0</xdr:row>
      <xdr:rowOff>66674</xdr:rowOff>
    </xdr:from>
    <xdr:to>
      <xdr:col>2</xdr:col>
      <xdr:colOff>50672</xdr:colOff>
      <xdr:row>1</xdr:row>
      <xdr:rowOff>314324</xdr:rowOff>
    </xdr:to>
    <xdr:pic>
      <xdr:nvPicPr>
        <xdr:cNvPr id="2" name="Image 1">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5762" y="66674"/>
          <a:ext cx="1715135" cy="428625"/>
        </a:xfrm>
        <a:prstGeom prst="rect">
          <a:avLst/>
        </a:prstGeom>
      </xdr:spPr>
    </xdr:pic>
    <xdr:clientData/>
  </xdr:twoCellAnchor>
  <xdr:twoCellAnchor>
    <xdr:from>
      <xdr:col>1</xdr:col>
      <xdr:colOff>11661</xdr:colOff>
      <xdr:row>9</xdr:row>
      <xdr:rowOff>182148</xdr:rowOff>
    </xdr:from>
    <xdr:to>
      <xdr:col>3</xdr:col>
      <xdr:colOff>1279474</xdr:colOff>
      <xdr:row>9</xdr:row>
      <xdr:rowOff>182148</xdr:rowOff>
    </xdr:to>
    <xdr:cxnSp macro="">
      <xdr:nvCxnSpPr>
        <xdr:cNvPr id="3" name="Connecteur droit 2">
          <a:extLst>
            <a:ext uri="{FF2B5EF4-FFF2-40B4-BE49-F238E27FC236}">
              <a16:creationId xmlns:a16="http://schemas.microsoft.com/office/drawing/2014/main" id="{00000000-0008-0000-0500-000003000000}"/>
            </a:ext>
          </a:extLst>
        </xdr:cNvPr>
        <xdr:cNvCxnSpPr/>
      </xdr:nvCxnSpPr>
      <xdr:spPr>
        <a:xfrm>
          <a:off x="183111" y="2287173"/>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9</xdr:row>
      <xdr:rowOff>184506</xdr:rowOff>
    </xdr:from>
    <xdr:to>
      <xdr:col>9</xdr:col>
      <xdr:colOff>0</xdr:colOff>
      <xdr:row>9</xdr:row>
      <xdr:rowOff>184506</xdr:rowOff>
    </xdr:to>
    <xdr:cxnSp macro="">
      <xdr:nvCxnSpPr>
        <xdr:cNvPr id="4" name="Connecteur droit 3">
          <a:extLst>
            <a:ext uri="{FF2B5EF4-FFF2-40B4-BE49-F238E27FC236}">
              <a16:creationId xmlns:a16="http://schemas.microsoft.com/office/drawing/2014/main" id="{00000000-0008-0000-0500-000004000000}"/>
            </a:ext>
          </a:extLst>
        </xdr:cNvPr>
        <xdr:cNvCxnSpPr/>
      </xdr:nvCxnSpPr>
      <xdr:spPr>
        <a:xfrm>
          <a:off x="4292288" y="2289531"/>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5" name="Connecteur droit 4">
          <a:extLst>
            <a:ext uri="{FF2B5EF4-FFF2-40B4-BE49-F238E27FC236}">
              <a16:creationId xmlns:a16="http://schemas.microsoft.com/office/drawing/2014/main" id="{00000000-0008-0000-0500-000005000000}"/>
            </a:ext>
          </a:extLst>
        </xdr:cNvPr>
        <xdr:cNvCxnSpPr/>
      </xdr:nvCxnSpPr>
      <xdr:spPr>
        <a:xfrm>
          <a:off x="183111" y="1725198"/>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7</xdr:row>
      <xdr:rowOff>184506</xdr:rowOff>
    </xdr:from>
    <xdr:to>
      <xdr:col>9</xdr:col>
      <xdr:colOff>0</xdr:colOff>
      <xdr:row>7</xdr:row>
      <xdr:rowOff>184506</xdr:rowOff>
    </xdr:to>
    <xdr:cxnSp macro="">
      <xdr:nvCxnSpPr>
        <xdr:cNvPr id="6" name="Connecteur droit 5">
          <a:extLst>
            <a:ext uri="{FF2B5EF4-FFF2-40B4-BE49-F238E27FC236}">
              <a16:creationId xmlns:a16="http://schemas.microsoft.com/office/drawing/2014/main" id="{00000000-0008-0000-0500-000006000000}"/>
            </a:ext>
          </a:extLst>
        </xdr:cNvPr>
        <xdr:cNvCxnSpPr/>
      </xdr:nvCxnSpPr>
      <xdr:spPr>
        <a:xfrm>
          <a:off x="4292288" y="1727556"/>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833435</xdr:colOff>
      <xdr:row>22</xdr:row>
      <xdr:rowOff>95250</xdr:rowOff>
    </xdr:from>
    <xdr:to>
      <xdr:col>5</xdr:col>
      <xdr:colOff>687250</xdr:colOff>
      <xdr:row>22</xdr:row>
      <xdr:rowOff>95250</xdr:rowOff>
    </xdr:to>
    <xdr:cxnSp macro="">
      <xdr:nvCxnSpPr>
        <xdr:cNvPr id="7" name="Connecteur droit 6">
          <a:extLst>
            <a:ext uri="{FF2B5EF4-FFF2-40B4-BE49-F238E27FC236}">
              <a16:creationId xmlns:a16="http://schemas.microsoft.com/office/drawing/2014/main" id="{00000000-0008-0000-0500-000007000000}"/>
            </a:ext>
          </a:extLst>
        </xdr:cNvPr>
        <xdr:cNvCxnSpPr/>
      </xdr:nvCxnSpPr>
      <xdr:spPr>
        <a:xfrm>
          <a:off x="4310060" y="5324475"/>
          <a:ext cx="9587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833435</xdr:colOff>
      <xdr:row>24</xdr:row>
      <xdr:rowOff>95250</xdr:rowOff>
    </xdr:from>
    <xdr:to>
      <xdr:col>5</xdr:col>
      <xdr:colOff>687250</xdr:colOff>
      <xdr:row>24</xdr:row>
      <xdr:rowOff>95250</xdr:rowOff>
    </xdr:to>
    <xdr:cxnSp macro="">
      <xdr:nvCxnSpPr>
        <xdr:cNvPr id="8" name="Connecteur droit 7">
          <a:extLst>
            <a:ext uri="{FF2B5EF4-FFF2-40B4-BE49-F238E27FC236}">
              <a16:creationId xmlns:a16="http://schemas.microsoft.com/office/drawing/2014/main" id="{00000000-0008-0000-0500-000008000000}"/>
            </a:ext>
          </a:extLst>
        </xdr:cNvPr>
        <xdr:cNvCxnSpPr/>
      </xdr:nvCxnSpPr>
      <xdr:spPr>
        <a:xfrm>
          <a:off x="4310060" y="6276975"/>
          <a:ext cx="9587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833435</xdr:colOff>
      <xdr:row>26</xdr:row>
      <xdr:rowOff>95250</xdr:rowOff>
    </xdr:from>
    <xdr:to>
      <xdr:col>5</xdr:col>
      <xdr:colOff>687250</xdr:colOff>
      <xdr:row>26</xdr:row>
      <xdr:rowOff>95250</xdr:rowOff>
    </xdr:to>
    <xdr:cxnSp macro="">
      <xdr:nvCxnSpPr>
        <xdr:cNvPr id="9" name="Connecteur droit 8">
          <a:extLst>
            <a:ext uri="{FF2B5EF4-FFF2-40B4-BE49-F238E27FC236}">
              <a16:creationId xmlns:a16="http://schemas.microsoft.com/office/drawing/2014/main" id="{00000000-0008-0000-0500-000009000000}"/>
            </a:ext>
          </a:extLst>
        </xdr:cNvPr>
        <xdr:cNvCxnSpPr/>
      </xdr:nvCxnSpPr>
      <xdr:spPr>
        <a:xfrm>
          <a:off x="4310060" y="7229475"/>
          <a:ext cx="9587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351256</xdr:colOff>
      <xdr:row>22</xdr:row>
      <xdr:rowOff>95250</xdr:rowOff>
    </xdr:from>
    <xdr:to>
      <xdr:col>7</xdr:col>
      <xdr:colOff>902729</xdr:colOff>
      <xdr:row>22</xdr:row>
      <xdr:rowOff>95250</xdr:rowOff>
    </xdr:to>
    <xdr:cxnSp macro="">
      <xdr:nvCxnSpPr>
        <xdr:cNvPr id="10" name="Connecteur droit 9">
          <a:extLst>
            <a:ext uri="{FF2B5EF4-FFF2-40B4-BE49-F238E27FC236}">
              <a16:creationId xmlns:a16="http://schemas.microsoft.com/office/drawing/2014/main" id="{00000000-0008-0000-0500-00000A000000}"/>
            </a:ext>
          </a:extLst>
        </xdr:cNvPr>
        <xdr:cNvCxnSpPr/>
      </xdr:nvCxnSpPr>
      <xdr:spPr>
        <a:xfrm>
          <a:off x="6399631" y="5324475"/>
          <a:ext cx="156112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833435</xdr:colOff>
      <xdr:row>24</xdr:row>
      <xdr:rowOff>95250</xdr:rowOff>
    </xdr:from>
    <xdr:to>
      <xdr:col>5</xdr:col>
      <xdr:colOff>687250</xdr:colOff>
      <xdr:row>24</xdr:row>
      <xdr:rowOff>95250</xdr:rowOff>
    </xdr:to>
    <xdr:cxnSp macro="">
      <xdr:nvCxnSpPr>
        <xdr:cNvPr id="11" name="Connecteur droit 10">
          <a:extLst>
            <a:ext uri="{FF2B5EF4-FFF2-40B4-BE49-F238E27FC236}">
              <a16:creationId xmlns:a16="http://schemas.microsoft.com/office/drawing/2014/main" id="{00000000-0008-0000-0500-00000B000000}"/>
            </a:ext>
          </a:extLst>
        </xdr:cNvPr>
        <xdr:cNvCxnSpPr/>
      </xdr:nvCxnSpPr>
      <xdr:spPr>
        <a:xfrm>
          <a:off x="4310060" y="5324475"/>
          <a:ext cx="9587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833435</xdr:colOff>
      <xdr:row>26</xdr:row>
      <xdr:rowOff>95250</xdr:rowOff>
    </xdr:from>
    <xdr:to>
      <xdr:col>5</xdr:col>
      <xdr:colOff>687250</xdr:colOff>
      <xdr:row>26</xdr:row>
      <xdr:rowOff>95250</xdr:rowOff>
    </xdr:to>
    <xdr:cxnSp macro="">
      <xdr:nvCxnSpPr>
        <xdr:cNvPr id="12" name="Connecteur droit 11">
          <a:extLst>
            <a:ext uri="{FF2B5EF4-FFF2-40B4-BE49-F238E27FC236}">
              <a16:creationId xmlns:a16="http://schemas.microsoft.com/office/drawing/2014/main" id="{00000000-0008-0000-0500-00000C000000}"/>
            </a:ext>
          </a:extLst>
        </xdr:cNvPr>
        <xdr:cNvCxnSpPr/>
      </xdr:nvCxnSpPr>
      <xdr:spPr>
        <a:xfrm>
          <a:off x="4310060" y="5324475"/>
          <a:ext cx="9587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351256</xdr:colOff>
      <xdr:row>24</xdr:row>
      <xdr:rowOff>95250</xdr:rowOff>
    </xdr:from>
    <xdr:to>
      <xdr:col>7</xdr:col>
      <xdr:colOff>902729</xdr:colOff>
      <xdr:row>24</xdr:row>
      <xdr:rowOff>95250</xdr:rowOff>
    </xdr:to>
    <xdr:cxnSp macro="">
      <xdr:nvCxnSpPr>
        <xdr:cNvPr id="13" name="Connecteur droit 12">
          <a:extLst>
            <a:ext uri="{FF2B5EF4-FFF2-40B4-BE49-F238E27FC236}">
              <a16:creationId xmlns:a16="http://schemas.microsoft.com/office/drawing/2014/main" id="{00000000-0008-0000-0500-00000D000000}"/>
            </a:ext>
          </a:extLst>
        </xdr:cNvPr>
        <xdr:cNvCxnSpPr/>
      </xdr:nvCxnSpPr>
      <xdr:spPr>
        <a:xfrm>
          <a:off x="6399631" y="5324475"/>
          <a:ext cx="156112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351256</xdr:colOff>
      <xdr:row>26</xdr:row>
      <xdr:rowOff>95250</xdr:rowOff>
    </xdr:from>
    <xdr:to>
      <xdr:col>7</xdr:col>
      <xdr:colOff>902729</xdr:colOff>
      <xdr:row>26</xdr:row>
      <xdr:rowOff>95250</xdr:rowOff>
    </xdr:to>
    <xdr:cxnSp macro="">
      <xdr:nvCxnSpPr>
        <xdr:cNvPr id="14" name="Connecteur droit 13">
          <a:extLst>
            <a:ext uri="{FF2B5EF4-FFF2-40B4-BE49-F238E27FC236}">
              <a16:creationId xmlns:a16="http://schemas.microsoft.com/office/drawing/2014/main" id="{00000000-0008-0000-0500-00000E000000}"/>
            </a:ext>
          </a:extLst>
        </xdr:cNvPr>
        <xdr:cNvCxnSpPr/>
      </xdr:nvCxnSpPr>
      <xdr:spPr>
        <a:xfrm>
          <a:off x="6399631" y="5324475"/>
          <a:ext cx="156112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9</xdr:row>
      <xdr:rowOff>182148</xdr:rowOff>
    </xdr:from>
    <xdr:to>
      <xdr:col>3</xdr:col>
      <xdr:colOff>1279474</xdr:colOff>
      <xdr:row>9</xdr:row>
      <xdr:rowOff>182148</xdr:rowOff>
    </xdr:to>
    <xdr:cxnSp macro="">
      <xdr:nvCxnSpPr>
        <xdr:cNvPr id="15" name="Connecteur droit 14">
          <a:extLst>
            <a:ext uri="{FF2B5EF4-FFF2-40B4-BE49-F238E27FC236}">
              <a16:creationId xmlns:a16="http://schemas.microsoft.com/office/drawing/2014/main" id="{00000000-0008-0000-0500-00000F000000}"/>
            </a:ext>
          </a:extLst>
        </xdr:cNvPr>
        <xdr:cNvCxnSpPr/>
      </xdr:nvCxnSpPr>
      <xdr:spPr>
        <a:xfrm>
          <a:off x="183111" y="2287173"/>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16" name="Connecteur droit 15">
          <a:extLst>
            <a:ext uri="{FF2B5EF4-FFF2-40B4-BE49-F238E27FC236}">
              <a16:creationId xmlns:a16="http://schemas.microsoft.com/office/drawing/2014/main" id="{00000000-0008-0000-0500-000010000000}"/>
            </a:ext>
          </a:extLst>
        </xdr:cNvPr>
        <xdr:cNvCxnSpPr/>
      </xdr:nvCxnSpPr>
      <xdr:spPr>
        <a:xfrm>
          <a:off x="183111" y="1725198"/>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9</xdr:row>
      <xdr:rowOff>182148</xdr:rowOff>
    </xdr:from>
    <xdr:to>
      <xdr:col>3</xdr:col>
      <xdr:colOff>1279474</xdr:colOff>
      <xdr:row>9</xdr:row>
      <xdr:rowOff>182148</xdr:rowOff>
    </xdr:to>
    <xdr:cxnSp macro="">
      <xdr:nvCxnSpPr>
        <xdr:cNvPr id="17" name="Connecteur droit 16">
          <a:extLst>
            <a:ext uri="{FF2B5EF4-FFF2-40B4-BE49-F238E27FC236}">
              <a16:creationId xmlns:a16="http://schemas.microsoft.com/office/drawing/2014/main" id="{00000000-0008-0000-0500-000011000000}"/>
            </a:ext>
          </a:extLst>
        </xdr:cNvPr>
        <xdr:cNvCxnSpPr/>
      </xdr:nvCxnSpPr>
      <xdr:spPr>
        <a:xfrm>
          <a:off x="183111" y="2287173"/>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18" name="Connecteur droit 17">
          <a:extLst>
            <a:ext uri="{FF2B5EF4-FFF2-40B4-BE49-F238E27FC236}">
              <a16:creationId xmlns:a16="http://schemas.microsoft.com/office/drawing/2014/main" id="{00000000-0008-0000-0500-000012000000}"/>
            </a:ext>
          </a:extLst>
        </xdr:cNvPr>
        <xdr:cNvCxnSpPr/>
      </xdr:nvCxnSpPr>
      <xdr:spPr>
        <a:xfrm>
          <a:off x="183111" y="1725198"/>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9</xdr:row>
      <xdr:rowOff>182148</xdr:rowOff>
    </xdr:from>
    <xdr:to>
      <xdr:col>3</xdr:col>
      <xdr:colOff>1279474</xdr:colOff>
      <xdr:row>9</xdr:row>
      <xdr:rowOff>182148</xdr:rowOff>
    </xdr:to>
    <xdr:cxnSp macro="">
      <xdr:nvCxnSpPr>
        <xdr:cNvPr id="19" name="Connecteur droit 18">
          <a:extLst>
            <a:ext uri="{FF2B5EF4-FFF2-40B4-BE49-F238E27FC236}">
              <a16:creationId xmlns:a16="http://schemas.microsoft.com/office/drawing/2014/main" id="{00000000-0008-0000-0500-000013000000}"/>
            </a:ext>
          </a:extLst>
        </xdr:cNvPr>
        <xdr:cNvCxnSpPr/>
      </xdr:nvCxnSpPr>
      <xdr:spPr>
        <a:xfrm>
          <a:off x="183111" y="2287173"/>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20" name="Connecteur droit 19">
          <a:extLst>
            <a:ext uri="{FF2B5EF4-FFF2-40B4-BE49-F238E27FC236}">
              <a16:creationId xmlns:a16="http://schemas.microsoft.com/office/drawing/2014/main" id="{00000000-0008-0000-0500-000014000000}"/>
            </a:ext>
          </a:extLst>
        </xdr:cNvPr>
        <xdr:cNvCxnSpPr/>
      </xdr:nvCxnSpPr>
      <xdr:spPr>
        <a:xfrm>
          <a:off x="183111" y="1725198"/>
          <a:ext cx="39348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9</xdr:row>
      <xdr:rowOff>184506</xdr:rowOff>
    </xdr:from>
    <xdr:to>
      <xdr:col>9</xdr:col>
      <xdr:colOff>0</xdr:colOff>
      <xdr:row>9</xdr:row>
      <xdr:rowOff>184506</xdr:rowOff>
    </xdr:to>
    <xdr:cxnSp macro="">
      <xdr:nvCxnSpPr>
        <xdr:cNvPr id="21" name="Connecteur droit 20">
          <a:extLst>
            <a:ext uri="{FF2B5EF4-FFF2-40B4-BE49-F238E27FC236}">
              <a16:creationId xmlns:a16="http://schemas.microsoft.com/office/drawing/2014/main" id="{00000000-0008-0000-0500-000015000000}"/>
            </a:ext>
          </a:extLst>
        </xdr:cNvPr>
        <xdr:cNvCxnSpPr/>
      </xdr:nvCxnSpPr>
      <xdr:spPr>
        <a:xfrm>
          <a:off x="4292288" y="2289531"/>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6038</xdr:colOff>
      <xdr:row>7</xdr:row>
      <xdr:rowOff>184506</xdr:rowOff>
    </xdr:from>
    <xdr:to>
      <xdr:col>9</xdr:col>
      <xdr:colOff>0</xdr:colOff>
      <xdr:row>7</xdr:row>
      <xdr:rowOff>184506</xdr:rowOff>
    </xdr:to>
    <xdr:cxnSp macro="">
      <xdr:nvCxnSpPr>
        <xdr:cNvPr id="22" name="Connecteur droit 21">
          <a:extLst>
            <a:ext uri="{FF2B5EF4-FFF2-40B4-BE49-F238E27FC236}">
              <a16:creationId xmlns:a16="http://schemas.microsoft.com/office/drawing/2014/main" id="{00000000-0008-0000-0500-000016000000}"/>
            </a:ext>
          </a:extLst>
        </xdr:cNvPr>
        <xdr:cNvCxnSpPr/>
      </xdr:nvCxnSpPr>
      <xdr:spPr>
        <a:xfrm>
          <a:off x="4292288" y="1727556"/>
          <a:ext cx="3737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9</xdr:row>
      <xdr:rowOff>182148</xdr:rowOff>
    </xdr:from>
    <xdr:to>
      <xdr:col>3</xdr:col>
      <xdr:colOff>1279474</xdr:colOff>
      <xdr:row>9</xdr:row>
      <xdr:rowOff>182148</xdr:rowOff>
    </xdr:to>
    <xdr:cxnSp macro="">
      <xdr:nvCxnSpPr>
        <xdr:cNvPr id="27" name="Connecteur droit 26">
          <a:extLst>
            <a:ext uri="{FF2B5EF4-FFF2-40B4-BE49-F238E27FC236}">
              <a16:creationId xmlns:a16="http://schemas.microsoft.com/office/drawing/2014/main" id="{00000000-0008-0000-0500-00001B000000}"/>
            </a:ext>
          </a:extLst>
        </xdr:cNvPr>
        <xdr:cNvCxnSpPr/>
      </xdr:nvCxnSpPr>
      <xdr:spPr>
        <a:xfrm>
          <a:off x="183111" y="2287173"/>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11661</xdr:colOff>
      <xdr:row>7</xdr:row>
      <xdr:rowOff>182148</xdr:rowOff>
    </xdr:from>
    <xdr:to>
      <xdr:col>3</xdr:col>
      <xdr:colOff>1279474</xdr:colOff>
      <xdr:row>7</xdr:row>
      <xdr:rowOff>182148</xdr:rowOff>
    </xdr:to>
    <xdr:cxnSp macro="">
      <xdr:nvCxnSpPr>
        <xdr:cNvPr id="28" name="Connecteur droit 27">
          <a:extLst>
            <a:ext uri="{FF2B5EF4-FFF2-40B4-BE49-F238E27FC236}">
              <a16:creationId xmlns:a16="http://schemas.microsoft.com/office/drawing/2014/main" id="{00000000-0008-0000-0500-00001C000000}"/>
            </a:ext>
          </a:extLst>
        </xdr:cNvPr>
        <xdr:cNvCxnSpPr/>
      </xdr:nvCxnSpPr>
      <xdr:spPr>
        <a:xfrm>
          <a:off x="183111" y="1725198"/>
          <a:ext cx="389671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994774</xdr:colOff>
      <xdr:row>16</xdr:row>
      <xdr:rowOff>9525</xdr:rowOff>
    </xdr:from>
    <xdr:to>
      <xdr:col>9</xdr:col>
      <xdr:colOff>23423</xdr:colOff>
      <xdr:row>16</xdr:row>
      <xdr:rowOff>9525</xdr:rowOff>
    </xdr:to>
    <xdr:cxnSp macro="">
      <xdr:nvCxnSpPr>
        <xdr:cNvPr id="25" name="Connecteur droit 24">
          <a:extLst>
            <a:ext uri="{FF2B5EF4-FFF2-40B4-BE49-F238E27FC236}">
              <a16:creationId xmlns:a16="http://schemas.microsoft.com/office/drawing/2014/main" id="{00000000-0008-0000-0500-000019000000}"/>
            </a:ext>
          </a:extLst>
        </xdr:cNvPr>
        <xdr:cNvCxnSpPr/>
      </xdr:nvCxnSpPr>
      <xdr:spPr>
        <a:xfrm>
          <a:off x="6747874" y="3705225"/>
          <a:ext cx="130512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1004299</xdr:colOff>
      <xdr:row>17</xdr:row>
      <xdr:rowOff>209550</xdr:rowOff>
    </xdr:from>
    <xdr:to>
      <xdr:col>9</xdr:col>
      <xdr:colOff>32948</xdr:colOff>
      <xdr:row>17</xdr:row>
      <xdr:rowOff>209550</xdr:rowOff>
    </xdr:to>
    <xdr:cxnSp macro="">
      <xdr:nvCxnSpPr>
        <xdr:cNvPr id="26" name="Connecteur droit 25">
          <a:extLst>
            <a:ext uri="{FF2B5EF4-FFF2-40B4-BE49-F238E27FC236}">
              <a16:creationId xmlns:a16="http://schemas.microsoft.com/office/drawing/2014/main" id="{00000000-0008-0000-0500-00001A000000}"/>
            </a:ext>
          </a:extLst>
        </xdr:cNvPr>
        <xdr:cNvCxnSpPr/>
      </xdr:nvCxnSpPr>
      <xdr:spPr>
        <a:xfrm>
          <a:off x="6757399" y="3962400"/>
          <a:ext cx="130512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control" Target="../activeX/activeX12.xml"/><Relationship Id="rId21" Type="http://schemas.openxmlformats.org/officeDocument/2006/relationships/image" Target="../media/image9.emf"/><Relationship Id="rId42" Type="http://schemas.openxmlformats.org/officeDocument/2006/relationships/control" Target="../activeX/activeX20.xml"/><Relationship Id="rId47" Type="http://schemas.openxmlformats.org/officeDocument/2006/relationships/image" Target="../media/image22.emf"/><Relationship Id="rId63" Type="http://schemas.openxmlformats.org/officeDocument/2006/relationships/image" Target="../media/image30.emf"/><Relationship Id="rId68" Type="http://schemas.openxmlformats.org/officeDocument/2006/relationships/control" Target="../activeX/activeX33.xml"/><Relationship Id="rId84" Type="http://schemas.openxmlformats.org/officeDocument/2006/relationships/control" Target="../activeX/activeX41.xml"/><Relationship Id="rId89" Type="http://schemas.openxmlformats.org/officeDocument/2006/relationships/image" Target="../media/image43.emf"/><Relationship Id="rId16" Type="http://schemas.openxmlformats.org/officeDocument/2006/relationships/control" Target="../activeX/activeX7.xml"/><Relationship Id="rId11" Type="http://schemas.openxmlformats.org/officeDocument/2006/relationships/image" Target="../media/image4.emf"/><Relationship Id="rId32" Type="http://schemas.openxmlformats.org/officeDocument/2006/relationships/control" Target="../activeX/activeX15.xml"/><Relationship Id="rId37" Type="http://schemas.openxmlformats.org/officeDocument/2006/relationships/image" Target="../media/image17.emf"/><Relationship Id="rId53" Type="http://schemas.openxmlformats.org/officeDocument/2006/relationships/image" Target="../media/image25.emf"/><Relationship Id="rId58" Type="http://schemas.openxmlformats.org/officeDocument/2006/relationships/control" Target="../activeX/activeX28.xml"/><Relationship Id="rId74" Type="http://schemas.openxmlformats.org/officeDocument/2006/relationships/control" Target="../activeX/activeX36.xml"/><Relationship Id="rId79" Type="http://schemas.openxmlformats.org/officeDocument/2006/relationships/image" Target="../media/image38.emf"/><Relationship Id="rId5" Type="http://schemas.openxmlformats.org/officeDocument/2006/relationships/image" Target="../media/image1.emf"/><Relationship Id="rId90" Type="http://schemas.openxmlformats.org/officeDocument/2006/relationships/control" Target="../activeX/activeX44.xml"/><Relationship Id="rId95" Type="http://schemas.openxmlformats.org/officeDocument/2006/relationships/image" Target="../media/image46.emf"/><Relationship Id="rId22" Type="http://schemas.openxmlformats.org/officeDocument/2006/relationships/control" Target="../activeX/activeX10.xml"/><Relationship Id="rId27" Type="http://schemas.openxmlformats.org/officeDocument/2006/relationships/image" Target="../media/image12.emf"/><Relationship Id="rId43" Type="http://schemas.openxmlformats.org/officeDocument/2006/relationships/image" Target="../media/image20.emf"/><Relationship Id="rId48" Type="http://schemas.openxmlformats.org/officeDocument/2006/relationships/control" Target="../activeX/activeX23.xml"/><Relationship Id="rId64" Type="http://schemas.openxmlformats.org/officeDocument/2006/relationships/control" Target="../activeX/activeX31.xml"/><Relationship Id="rId69" Type="http://schemas.openxmlformats.org/officeDocument/2006/relationships/image" Target="../media/image33.emf"/><Relationship Id="rId80" Type="http://schemas.openxmlformats.org/officeDocument/2006/relationships/control" Target="../activeX/activeX39.xml"/><Relationship Id="rId85" Type="http://schemas.openxmlformats.org/officeDocument/2006/relationships/image" Target="../media/image41.emf"/><Relationship Id="rId3" Type="http://schemas.openxmlformats.org/officeDocument/2006/relationships/vmlDrawing" Target="../drawings/vmlDrawing1.vml"/><Relationship Id="rId12" Type="http://schemas.openxmlformats.org/officeDocument/2006/relationships/control" Target="../activeX/activeX5.xml"/><Relationship Id="rId17" Type="http://schemas.openxmlformats.org/officeDocument/2006/relationships/image" Target="../media/image7.emf"/><Relationship Id="rId25" Type="http://schemas.openxmlformats.org/officeDocument/2006/relationships/image" Target="../media/image11.emf"/><Relationship Id="rId33" Type="http://schemas.openxmlformats.org/officeDocument/2006/relationships/image" Target="../media/image15.emf"/><Relationship Id="rId38" Type="http://schemas.openxmlformats.org/officeDocument/2006/relationships/control" Target="../activeX/activeX18.xml"/><Relationship Id="rId46" Type="http://schemas.openxmlformats.org/officeDocument/2006/relationships/control" Target="../activeX/activeX22.xml"/><Relationship Id="rId59" Type="http://schemas.openxmlformats.org/officeDocument/2006/relationships/image" Target="../media/image28.emf"/><Relationship Id="rId67" Type="http://schemas.openxmlformats.org/officeDocument/2006/relationships/image" Target="../media/image32.emf"/><Relationship Id="rId20" Type="http://schemas.openxmlformats.org/officeDocument/2006/relationships/control" Target="../activeX/activeX9.xml"/><Relationship Id="rId41" Type="http://schemas.openxmlformats.org/officeDocument/2006/relationships/image" Target="../media/image19.emf"/><Relationship Id="rId54" Type="http://schemas.openxmlformats.org/officeDocument/2006/relationships/control" Target="../activeX/activeX26.xml"/><Relationship Id="rId62" Type="http://schemas.openxmlformats.org/officeDocument/2006/relationships/control" Target="../activeX/activeX30.xml"/><Relationship Id="rId70" Type="http://schemas.openxmlformats.org/officeDocument/2006/relationships/control" Target="../activeX/activeX34.xml"/><Relationship Id="rId75" Type="http://schemas.openxmlformats.org/officeDocument/2006/relationships/image" Target="../media/image36.emf"/><Relationship Id="rId83" Type="http://schemas.openxmlformats.org/officeDocument/2006/relationships/image" Target="../media/image40.emf"/><Relationship Id="rId88" Type="http://schemas.openxmlformats.org/officeDocument/2006/relationships/control" Target="../activeX/activeX43.xml"/><Relationship Id="rId91" Type="http://schemas.openxmlformats.org/officeDocument/2006/relationships/image" Target="../media/image44.emf"/><Relationship Id="rId96" Type="http://schemas.openxmlformats.org/officeDocument/2006/relationships/control" Target="../activeX/activeX47.xml"/><Relationship Id="rId1" Type="http://schemas.openxmlformats.org/officeDocument/2006/relationships/printerSettings" Target="../printerSettings/printerSettings2.bin"/><Relationship Id="rId6" Type="http://schemas.openxmlformats.org/officeDocument/2006/relationships/control" Target="../activeX/activeX2.xml"/><Relationship Id="rId15" Type="http://schemas.openxmlformats.org/officeDocument/2006/relationships/image" Target="../media/image6.emf"/><Relationship Id="rId23" Type="http://schemas.openxmlformats.org/officeDocument/2006/relationships/image" Target="../media/image10.emf"/><Relationship Id="rId28" Type="http://schemas.openxmlformats.org/officeDocument/2006/relationships/control" Target="../activeX/activeX13.xml"/><Relationship Id="rId36" Type="http://schemas.openxmlformats.org/officeDocument/2006/relationships/control" Target="../activeX/activeX17.xml"/><Relationship Id="rId49" Type="http://schemas.openxmlformats.org/officeDocument/2006/relationships/image" Target="../media/image23.emf"/><Relationship Id="rId57" Type="http://schemas.openxmlformats.org/officeDocument/2006/relationships/image" Target="../media/image27.emf"/><Relationship Id="rId10" Type="http://schemas.openxmlformats.org/officeDocument/2006/relationships/control" Target="../activeX/activeX4.xml"/><Relationship Id="rId31" Type="http://schemas.openxmlformats.org/officeDocument/2006/relationships/image" Target="../media/image14.emf"/><Relationship Id="rId44" Type="http://schemas.openxmlformats.org/officeDocument/2006/relationships/control" Target="../activeX/activeX21.xml"/><Relationship Id="rId52" Type="http://schemas.openxmlformats.org/officeDocument/2006/relationships/control" Target="../activeX/activeX25.xml"/><Relationship Id="rId60" Type="http://schemas.openxmlformats.org/officeDocument/2006/relationships/control" Target="../activeX/activeX29.xml"/><Relationship Id="rId65" Type="http://schemas.openxmlformats.org/officeDocument/2006/relationships/image" Target="../media/image31.emf"/><Relationship Id="rId73" Type="http://schemas.openxmlformats.org/officeDocument/2006/relationships/image" Target="../media/image35.emf"/><Relationship Id="rId78" Type="http://schemas.openxmlformats.org/officeDocument/2006/relationships/control" Target="../activeX/activeX38.xml"/><Relationship Id="rId81" Type="http://schemas.openxmlformats.org/officeDocument/2006/relationships/image" Target="../media/image39.emf"/><Relationship Id="rId86" Type="http://schemas.openxmlformats.org/officeDocument/2006/relationships/control" Target="../activeX/activeX42.xml"/><Relationship Id="rId94" Type="http://schemas.openxmlformats.org/officeDocument/2006/relationships/control" Target="../activeX/activeX46.xml"/><Relationship Id="rId4" Type="http://schemas.openxmlformats.org/officeDocument/2006/relationships/control" Target="../activeX/activeX1.xml"/><Relationship Id="rId9" Type="http://schemas.openxmlformats.org/officeDocument/2006/relationships/image" Target="../media/image3.emf"/><Relationship Id="rId13" Type="http://schemas.openxmlformats.org/officeDocument/2006/relationships/image" Target="../media/image5.emf"/><Relationship Id="rId18" Type="http://schemas.openxmlformats.org/officeDocument/2006/relationships/control" Target="../activeX/activeX8.xml"/><Relationship Id="rId39" Type="http://schemas.openxmlformats.org/officeDocument/2006/relationships/image" Target="../media/image18.emf"/><Relationship Id="rId34" Type="http://schemas.openxmlformats.org/officeDocument/2006/relationships/control" Target="../activeX/activeX16.xml"/><Relationship Id="rId50" Type="http://schemas.openxmlformats.org/officeDocument/2006/relationships/control" Target="../activeX/activeX24.xml"/><Relationship Id="rId55" Type="http://schemas.openxmlformats.org/officeDocument/2006/relationships/image" Target="../media/image26.emf"/><Relationship Id="rId76" Type="http://schemas.openxmlformats.org/officeDocument/2006/relationships/control" Target="../activeX/activeX37.xml"/><Relationship Id="rId97" Type="http://schemas.openxmlformats.org/officeDocument/2006/relationships/image" Target="../media/image47.emf"/><Relationship Id="rId7" Type="http://schemas.openxmlformats.org/officeDocument/2006/relationships/image" Target="../media/image2.emf"/><Relationship Id="rId71" Type="http://schemas.openxmlformats.org/officeDocument/2006/relationships/image" Target="../media/image34.emf"/><Relationship Id="rId92" Type="http://schemas.openxmlformats.org/officeDocument/2006/relationships/control" Target="../activeX/activeX45.xml"/><Relationship Id="rId2" Type="http://schemas.openxmlformats.org/officeDocument/2006/relationships/drawing" Target="../drawings/drawing1.xml"/><Relationship Id="rId29" Type="http://schemas.openxmlformats.org/officeDocument/2006/relationships/image" Target="../media/image13.emf"/><Relationship Id="rId24" Type="http://schemas.openxmlformats.org/officeDocument/2006/relationships/control" Target="../activeX/activeX11.xml"/><Relationship Id="rId40" Type="http://schemas.openxmlformats.org/officeDocument/2006/relationships/control" Target="../activeX/activeX19.xml"/><Relationship Id="rId45" Type="http://schemas.openxmlformats.org/officeDocument/2006/relationships/image" Target="../media/image21.emf"/><Relationship Id="rId66" Type="http://schemas.openxmlformats.org/officeDocument/2006/relationships/control" Target="../activeX/activeX32.xml"/><Relationship Id="rId87" Type="http://schemas.openxmlformats.org/officeDocument/2006/relationships/image" Target="../media/image42.emf"/><Relationship Id="rId61" Type="http://schemas.openxmlformats.org/officeDocument/2006/relationships/image" Target="../media/image29.emf"/><Relationship Id="rId82" Type="http://schemas.openxmlformats.org/officeDocument/2006/relationships/control" Target="../activeX/activeX40.xml"/><Relationship Id="rId19" Type="http://schemas.openxmlformats.org/officeDocument/2006/relationships/image" Target="../media/image8.emf"/><Relationship Id="rId14" Type="http://schemas.openxmlformats.org/officeDocument/2006/relationships/control" Target="../activeX/activeX6.xml"/><Relationship Id="rId30" Type="http://schemas.openxmlformats.org/officeDocument/2006/relationships/control" Target="../activeX/activeX14.xml"/><Relationship Id="rId35" Type="http://schemas.openxmlformats.org/officeDocument/2006/relationships/image" Target="../media/image16.emf"/><Relationship Id="rId56" Type="http://schemas.openxmlformats.org/officeDocument/2006/relationships/control" Target="../activeX/activeX27.xml"/><Relationship Id="rId77" Type="http://schemas.openxmlformats.org/officeDocument/2006/relationships/image" Target="../media/image37.emf"/><Relationship Id="rId8" Type="http://schemas.openxmlformats.org/officeDocument/2006/relationships/control" Target="../activeX/activeX3.xml"/><Relationship Id="rId51" Type="http://schemas.openxmlformats.org/officeDocument/2006/relationships/image" Target="../media/image24.emf"/><Relationship Id="rId72" Type="http://schemas.openxmlformats.org/officeDocument/2006/relationships/control" Target="../activeX/activeX35.xml"/><Relationship Id="rId93" Type="http://schemas.openxmlformats.org/officeDocument/2006/relationships/image" Target="../media/image45.emf"/></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8" Type="http://schemas.openxmlformats.org/officeDocument/2006/relationships/control" Target="../activeX/activeX50.xml"/><Relationship Id="rId13" Type="http://schemas.openxmlformats.org/officeDocument/2006/relationships/image" Target="../media/image53.emf"/><Relationship Id="rId18" Type="http://schemas.openxmlformats.org/officeDocument/2006/relationships/control" Target="../activeX/activeX55.xml"/><Relationship Id="rId3" Type="http://schemas.openxmlformats.org/officeDocument/2006/relationships/vmlDrawing" Target="../drawings/vmlDrawing2.vml"/><Relationship Id="rId7" Type="http://schemas.openxmlformats.org/officeDocument/2006/relationships/image" Target="../media/image50.emf"/><Relationship Id="rId12" Type="http://schemas.openxmlformats.org/officeDocument/2006/relationships/control" Target="../activeX/activeX52.xml"/><Relationship Id="rId17" Type="http://schemas.openxmlformats.org/officeDocument/2006/relationships/image" Target="../media/image55.emf"/><Relationship Id="rId2" Type="http://schemas.openxmlformats.org/officeDocument/2006/relationships/drawing" Target="../drawings/drawing3.xml"/><Relationship Id="rId16" Type="http://schemas.openxmlformats.org/officeDocument/2006/relationships/control" Target="../activeX/activeX54.xml"/><Relationship Id="rId1" Type="http://schemas.openxmlformats.org/officeDocument/2006/relationships/printerSettings" Target="../printerSettings/printerSettings4.bin"/><Relationship Id="rId6" Type="http://schemas.openxmlformats.org/officeDocument/2006/relationships/control" Target="../activeX/activeX49.xml"/><Relationship Id="rId11" Type="http://schemas.openxmlformats.org/officeDocument/2006/relationships/image" Target="../media/image52.emf"/><Relationship Id="rId5" Type="http://schemas.openxmlformats.org/officeDocument/2006/relationships/image" Target="../media/image49.emf"/><Relationship Id="rId15" Type="http://schemas.openxmlformats.org/officeDocument/2006/relationships/image" Target="../media/image54.emf"/><Relationship Id="rId10" Type="http://schemas.openxmlformats.org/officeDocument/2006/relationships/control" Target="../activeX/activeX51.xml"/><Relationship Id="rId19" Type="http://schemas.openxmlformats.org/officeDocument/2006/relationships/image" Target="../media/image56.emf"/><Relationship Id="rId4" Type="http://schemas.openxmlformats.org/officeDocument/2006/relationships/control" Target="../activeX/activeX48.xml"/><Relationship Id="rId9" Type="http://schemas.openxmlformats.org/officeDocument/2006/relationships/image" Target="../media/image51.emf"/><Relationship Id="rId14" Type="http://schemas.openxmlformats.org/officeDocument/2006/relationships/control" Target="../activeX/activeX5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showGridLines="0" zoomScaleNormal="100" workbookViewId="0">
      <selection activeCell="A4" sqref="A4:A5"/>
    </sheetView>
  </sheetViews>
  <sheetFormatPr baseColWidth="10" defaultRowHeight="15" x14ac:dyDescent="0.25"/>
  <cols>
    <col min="1" max="1" width="23.85546875" customWidth="1"/>
    <col min="2" max="4" width="20.85546875" customWidth="1"/>
    <col min="5" max="9" width="24.85546875" customWidth="1"/>
  </cols>
  <sheetData>
    <row r="1" spans="1:9" ht="54.75" customHeight="1" thickBot="1" x14ac:dyDescent="0.3">
      <c r="A1" s="187" t="s">
        <v>163</v>
      </c>
      <c r="B1" s="187"/>
      <c r="C1" s="187"/>
      <c r="D1" s="187"/>
      <c r="E1" s="187"/>
      <c r="F1" s="187"/>
      <c r="G1" s="187"/>
      <c r="H1" s="187"/>
      <c r="I1" s="187"/>
    </row>
    <row r="2" spans="1:9" ht="21.75" thickBot="1" x14ac:dyDescent="0.3">
      <c r="A2" s="131"/>
      <c r="B2" s="145" t="s">
        <v>177</v>
      </c>
      <c r="C2" s="146"/>
      <c r="D2" s="145" t="s">
        <v>177</v>
      </c>
      <c r="E2" s="188" t="s">
        <v>164</v>
      </c>
      <c r="F2" s="189"/>
      <c r="G2" s="189"/>
      <c r="H2" s="189"/>
      <c r="I2" s="190"/>
    </row>
    <row r="3" spans="1:9" ht="45.75" customHeight="1" thickBot="1" x14ac:dyDescent="0.3">
      <c r="A3" s="132" t="s">
        <v>165</v>
      </c>
      <c r="B3" s="133" t="s">
        <v>166</v>
      </c>
      <c r="C3" s="134" t="s">
        <v>167</v>
      </c>
      <c r="D3" s="135" t="s">
        <v>168</v>
      </c>
      <c r="E3" s="136" t="s">
        <v>194</v>
      </c>
      <c r="F3" s="135" t="s">
        <v>169</v>
      </c>
      <c r="G3" s="136" t="s">
        <v>171</v>
      </c>
      <c r="H3" s="133" t="s">
        <v>170</v>
      </c>
      <c r="I3" s="135" t="s">
        <v>172</v>
      </c>
    </row>
    <row r="4" spans="1:9" ht="45.75" customHeight="1" thickBot="1" x14ac:dyDescent="0.3">
      <c r="A4" s="179"/>
      <c r="B4" s="181"/>
      <c r="C4" s="183" t="str">
        <f>IF(B4="","",B4+133)</f>
        <v/>
      </c>
      <c r="D4" s="185"/>
      <c r="E4" s="147" t="s">
        <v>178</v>
      </c>
      <c r="F4" s="148" t="s">
        <v>179</v>
      </c>
      <c r="G4" s="147" t="s">
        <v>181</v>
      </c>
      <c r="H4" s="149" t="s">
        <v>180</v>
      </c>
      <c r="I4" s="148" t="s">
        <v>193</v>
      </c>
    </row>
    <row r="5" spans="1:9" ht="71.25" customHeight="1" thickBot="1" x14ac:dyDescent="0.3">
      <c r="A5" s="180"/>
      <c r="B5" s="182"/>
      <c r="C5" s="184"/>
      <c r="D5" s="186"/>
      <c r="E5" s="142" t="str">
        <f>IF(A4=A11,B4-(12*7),F5)</f>
        <v/>
      </c>
      <c r="F5" s="143" t="str">
        <f>IF(B4="","",IF(A4=A10,B4-(12*7),IF(A4=A12,B4-(12*7),IF(A4=A13,B4-(12*7),""))))</f>
        <v/>
      </c>
      <c r="G5" s="142" t="str">
        <f>IF(B4="","",IF(A4=A10,H5,IF(A4=A12,H5,"")))</f>
        <v/>
      </c>
      <c r="H5" s="144" t="str">
        <f>IF(B4="","",IF(D4="",C4+5,D4+5))</f>
        <v/>
      </c>
      <c r="I5" s="143" t="str">
        <f>IF(B4="","",IF(A4=A10,G5+30,IF(A4=A12,G5+30,"")))</f>
        <v/>
      </c>
    </row>
    <row r="6" spans="1:9" x14ac:dyDescent="0.25">
      <c r="A6" s="131"/>
      <c r="B6" s="131"/>
      <c r="C6" s="131"/>
      <c r="D6" s="131"/>
      <c r="E6" s="131"/>
      <c r="F6" s="131"/>
      <c r="G6" s="131"/>
      <c r="H6" s="131"/>
      <c r="I6" s="131"/>
    </row>
    <row r="7" spans="1:9" x14ac:dyDescent="0.25">
      <c r="A7" s="131"/>
      <c r="B7" s="131"/>
      <c r="C7" s="131"/>
      <c r="D7" s="131"/>
      <c r="E7" s="140"/>
      <c r="F7" s="131"/>
      <c r="G7" s="140"/>
      <c r="H7" s="140"/>
      <c r="I7" s="140"/>
    </row>
    <row r="8" spans="1:9" ht="18.75" x14ac:dyDescent="0.25">
      <c r="A8" s="137" t="s">
        <v>173</v>
      </c>
      <c r="B8" s="131"/>
      <c r="C8" s="131"/>
      <c r="D8" s="131"/>
      <c r="E8" s="131"/>
      <c r="F8" s="131"/>
      <c r="G8" s="131"/>
      <c r="H8" s="131"/>
      <c r="I8" s="140"/>
    </row>
    <row r="9" spans="1:9" ht="15.75" x14ac:dyDescent="0.25">
      <c r="A9" s="138" t="s">
        <v>174</v>
      </c>
      <c r="B9" s="131"/>
      <c r="C9" s="131"/>
      <c r="D9" s="131"/>
      <c r="E9" s="131"/>
      <c r="F9" s="131"/>
      <c r="G9" s="131"/>
      <c r="H9" s="131"/>
      <c r="I9" s="131"/>
    </row>
    <row r="10" spans="1:9" ht="15.75" x14ac:dyDescent="0.25">
      <c r="A10" s="150" t="s">
        <v>182</v>
      </c>
      <c r="B10" s="178" t="s">
        <v>185</v>
      </c>
      <c r="C10" s="178"/>
      <c r="D10" s="178"/>
      <c r="E10" s="178"/>
      <c r="F10" s="178"/>
      <c r="G10" s="178"/>
      <c r="H10" s="178"/>
      <c r="I10" s="178"/>
    </row>
    <row r="11" spans="1:9" ht="15.75" x14ac:dyDescent="0.25">
      <c r="A11" s="150" t="s">
        <v>183</v>
      </c>
      <c r="B11" s="178" t="s">
        <v>186</v>
      </c>
      <c r="C11" s="178"/>
      <c r="D11" s="178"/>
      <c r="E11" s="178"/>
      <c r="F11" s="178"/>
      <c r="G11" s="178"/>
      <c r="H11" s="178"/>
      <c r="I11" s="178"/>
    </row>
    <row r="12" spans="1:9" ht="15.75" x14ac:dyDescent="0.25">
      <c r="A12" s="150" t="s">
        <v>184</v>
      </c>
      <c r="B12" s="178" t="s">
        <v>187</v>
      </c>
      <c r="C12" s="178"/>
      <c r="D12" s="178"/>
      <c r="E12" s="178"/>
      <c r="F12" s="178"/>
      <c r="G12" s="178"/>
      <c r="H12" s="178"/>
      <c r="I12" s="178"/>
    </row>
    <row r="13" spans="1:9" ht="29.25" customHeight="1" x14ac:dyDescent="0.25">
      <c r="A13" s="150" t="s">
        <v>196</v>
      </c>
      <c r="B13" s="178" t="s">
        <v>188</v>
      </c>
      <c r="C13" s="178"/>
      <c r="D13" s="178"/>
      <c r="E13" s="178"/>
      <c r="F13" s="178"/>
      <c r="G13" s="178"/>
      <c r="H13" s="178"/>
      <c r="I13" s="178"/>
    </row>
    <row r="14" spans="1:9" ht="15.75" x14ac:dyDescent="0.25">
      <c r="A14" s="138" t="s">
        <v>175</v>
      </c>
      <c r="B14" s="139"/>
      <c r="C14" s="139"/>
      <c r="D14" s="131"/>
      <c r="E14" s="131"/>
      <c r="F14" s="131"/>
      <c r="G14" s="131"/>
      <c r="H14" s="131"/>
      <c r="I14" s="131"/>
    </row>
    <row r="15" spans="1:9" ht="15.75" x14ac:dyDescent="0.25">
      <c r="A15" s="138" t="s">
        <v>176</v>
      </c>
      <c r="B15" s="139"/>
      <c r="C15" s="139"/>
      <c r="D15" s="131"/>
      <c r="E15" s="131"/>
      <c r="F15" s="131"/>
      <c r="G15" s="131"/>
      <c r="H15" s="131"/>
      <c r="I15" s="131"/>
    </row>
    <row r="16" spans="1:9" ht="15.75" x14ac:dyDescent="0.25">
      <c r="A16" s="139"/>
      <c r="B16" s="139"/>
      <c r="C16" s="139"/>
      <c r="D16" s="131"/>
      <c r="E16" s="131"/>
      <c r="F16" s="131"/>
      <c r="G16" s="131"/>
      <c r="H16" s="131"/>
      <c r="I16" s="131"/>
    </row>
    <row r="17" spans="1:9" x14ac:dyDescent="0.25">
      <c r="A17" s="131"/>
      <c r="B17" s="131"/>
      <c r="C17" s="131"/>
      <c r="D17" s="131"/>
      <c r="E17" s="131"/>
      <c r="F17" s="131"/>
      <c r="G17" s="131"/>
      <c r="H17" s="131"/>
      <c r="I17" s="131"/>
    </row>
    <row r="18" spans="1:9" x14ac:dyDescent="0.25">
      <c r="A18" s="131"/>
      <c r="B18" s="131"/>
      <c r="C18" s="131"/>
      <c r="D18" s="131"/>
      <c r="E18" s="131"/>
      <c r="F18" s="131"/>
      <c r="G18" s="131"/>
      <c r="H18" s="131"/>
      <c r="I18" s="131"/>
    </row>
    <row r="19" spans="1:9" x14ac:dyDescent="0.25">
      <c r="A19" s="131"/>
      <c r="B19" s="131"/>
      <c r="C19" s="131"/>
      <c r="D19" s="131"/>
      <c r="E19" s="131"/>
      <c r="F19" s="131"/>
      <c r="G19" s="131"/>
      <c r="H19" s="131"/>
      <c r="I19" s="131"/>
    </row>
    <row r="20" spans="1:9" x14ac:dyDescent="0.25">
      <c r="A20" s="131"/>
      <c r="B20" s="131"/>
      <c r="C20" s="131"/>
      <c r="D20" s="131"/>
      <c r="E20" s="131"/>
      <c r="F20" s="131"/>
      <c r="G20" s="131"/>
      <c r="H20" s="131"/>
      <c r="I20" s="131"/>
    </row>
    <row r="21" spans="1:9" x14ac:dyDescent="0.25">
      <c r="A21" s="131"/>
      <c r="B21" s="131"/>
      <c r="C21" s="131"/>
      <c r="D21" s="131"/>
      <c r="E21" s="131"/>
      <c r="F21" s="131"/>
      <c r="G21" s="131"/>
      <c r="H21" s="131"/>
      <c r="I21" s="131"/>
    </row>
  </sheetData>
  <sheetProtection password="E297" sheet="1" objects="1" scenarios="1" selectLockedCells="1"/>
  <mergeCells count="10">
    <mergeCell ref="A1:I1"/>
    <mergeCell ref="E2:I2"/>
    <mergeCell ref="B10:I10"/>
    <mergeCell ref="B11:I11"/>
    <mergeCell ref="B12:I12"/>
    <mergeCell ref="B13:I13"/>
    <mergeCell ref="A4:A5"/>
    <mergeCell ref="B4:B5"/>
    <mergeCell ref="C4:C5"/>
    <mergeCell ref="D4:D5"/>
  </mergeCells>
  <dataValidations count="1">
    <dataValidation type="list" allowBlank="1" showInputMessage="1" showErrorMessage="1" sqref="A4" xr:uid="{00000000-0002-0000-0000-000000000000}">
      <formula1>$A$10:$A$13</formula1>
    </dataValidation>
  </dataValidations>
  <printOptions horizontalCentered="1"/>
  <pageMargins left="0.11811023622047245" right="0.11811023622047245" top="0.74803149606299213" bottom="0.74803149606299213" header="0.31496062992125984" footer="0.31496062992125984"/>
  <pageSetup scale="62" orientation="landscape" verticalDpi="1200" r:id="rId1"/>
  <headerFooter>
    <oddFooter>&amp;C&amp;"-,Italique"&amp;10&amp;K04-024Transmission par courriel : ngaulin@upa.qc.ca ou info@oeuf.ca
Transmission par fax : (450)-679-0855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1">
    <pageSetUpPr fitToPage="1"/>
  </sheetPr>
  <dimension ref="A1:O108"/>
  <sheetViews>
    <sheetView showGridLines="0" tabSelected="1" topLeftCell="A34" zoomScale="115" zoomScaleNormal="115" zoomScaleSheetLayoutView="100" workbookViewId="0">
      <selection activeCell="L71" sqref="L71"/>
    </sheetView>
  </sheetViews>
  <sheetFormatPr baseColWidth="10" defaultColWidth="11.42578125" defaultRowHeight="14.25" x14ac:dyDescent="0.25"/>
  <cols>
    <col min="1" max="1" width="3" style="1" customWidth="1"/>
    <col min="2" max="2" width="2.5703125" style="1" customWidth="1"/>
    <col min="3" max="3" width="15.28515625" style="1" customWidth="1"/>
    <col min="4" max="4" width="15.85546875" style="1" customWidth="1"/>
    <col min="5" max="5" width="19.42578125" style="13" customWidth="1"/>
    <col min="6" max="6" width="2.5703125" style="13" customWidth="1"/>
    <col min="7" max="7" width="1.140625" style="1" customWidth="1"/>
    <col min="8" max="8" width="12.5703125" style="1" customWidth="1"/>
    <col min="9" max="9" width="2.5703125" style="1" customWidth="1"/>
    <col min="10" max="10" width="12.42578125" style="1" customWidth="1"/>
    <col min="11" max="11" width="2.5703125" style="1" customWidth="1"/>
    <col min="12" max="12" width="12.42578125" style="1" customWidth="1"/>
    <col min="13" max="13" width="2.5703125" style="1" customWidth="1"/>
    <col min="14" max="14" width="3" style="1" customWidth="1"/>
    <col min="15" max="15" width="2.5703125" style="1" customWidth="1"/>
    <col min="16" max="16" width="3" style="1" customWidth="1"/>
    <col min="17" max="16384" width="11.42578125" style="1"/>
  </cols>
  <sheetData>
    <row r="1" spans="1:14" ht="30" customHeight="1" x14ac:dyDescent="0.25">
      <c r="A1" s="273" t="s">
        <v>162</v>
      </c>
      <c r="B1" s="273"/>
      <c r="K1" s="156" t="s">
        <v>201</v>
      </c>
      <c r="L1" s="191" t="str">
        <f>IF('Tableau de Bord'!F5="","",'Tableau de Bord'!F5)</f>
        <v/>
      </c>
      <c r="M1" s="191"/>
      <c r="N1" s="191"/>
    </row>
    <row r="2" spans="1:14" ht="18" x14ac:dyDescent="0.2">
      <c r="A2" s="273"/>
      <c r="B2" s="273"/>
      <c r="C2" s="192" t="s">
        <v>133</v>
      </c>
      <c r="D2" s="192"/>
      <c r="E2" s="192"/>
      <c r="F2" s="192"/>
      <c r="G2" s="192"/>
      <c r="H2" s="192"/>
      <c r="I2" s="192"/>
      <c r="J2" s="192"/>
      <c r="K2" s="192"/>
      <c r="L2" s="193" t="s">
        <v>134</v>
      </c>
      <c r="M2" s="193"/>
      <c r="N2" s="193"/>
    </row>
    <row r="3" spans="1:14" ht="18" x14ac:dyDescent="0.25">
      <c r="A3" s="273"/>
      <c r="B3" s="273"/>
      <c r="C3" s="196" t="s">
        <v>0</v>
      </c>
      <c r="D3" s="196"/>
      <c r="E3" s="196"/>
      <c r="H3" s="196" t="s">
        <v>1</v>
      </c>
      <c r="I3" s="196"/>
      <c r="J3" s="196"/>
      <c r="K3" s="196"/>
      <c r="L3" s="196"/>
      <c r="M3" s="196"/>
      <c r="N3" s="196"/>
    </row>
    <row r="4" spans="1:14" x14ac:dyDescent="0.25">
      <c r="A4" s="273"/>
      <c r="B4" s="273"/>
      <c r="C4" s="1" t="s">
        <v>2</v>
      </c>
      <c r="H4" s="1" t="s">
        <v>2</v>
      </c>
    </row>
    <row r="5" spans="1:14" x14ac:dyDescent="0.25">
      <c r="A5" s="273"/>
      <c r="B5" s="273"/>
      <c r="C5" s="197"/>
      <c r="D5" s="197"/>
      <c r="E5" s="197"/>
      <c r="F5" s="14"/>
      <c r="G5" s="14"/>
      <c r="H5" s="197"/>
      <c r="I5" s="197"/>
      <c r="J5" s="197"/>
      <c r="K5" s="197"/>
      <c r="L5" s="197"/>
      <c r="M5" s="197"/>
      <c r="N5" s="197"/>
    </row>
    <row r="6" spans="1:14" s="15" customFormat="1" ht="12.75" x14ac:dyDescent="0.25">
      <c r="A6" s="273"/>
      <c r="B6" s="273"/>
      <c r="C6" s="2" t="s">
        <v>3</v>
      </c>
      <c r="D6" s="2"/>
      <c r="E6" s="2"/>
      <c r="F6" s="2"/>
      <c r="G6" s="2"/>
      <c r="H6" s="2" t="s">
        <v>3</v>
      </c>
      <c r="I6" s="2"/>
      <c r="J6" s="2"/>
      <c r="K6" s="2"/>
      <c r="L6" s="2"/>
      <c r="M6" s="2"/>
      <c r="N6" s="2"/>
    </row>
    <row r="7" spans="1:14" ht="31.5" customHeight="1" x14ac:dyDescent="0.25">
      <c r="A7" s="273"/>
      <c r="B7" s="273"/>
      <c r="C7" s="198"/>
      <c r="D7" s="198"/>
      <c r="E7" s="198"/>
      <c r="F7" s="2"/>
      <c r="G7" s="2"/>
      <c r="H7" s="198"/>
      <c r="I7" s="198"/>
      <c r="J7" s="198"/>
      <c r="K7" s="198"/>
      <c r="L7" s="198"/>
      <c r="M7" s="198"/>
      <c r="N7" s="198"/>
    </row>
    <row r="8" spans="1:14" s="15" customFormat="1" ht="12.75" x14ac:dyDescent="0.25">
      <c r="A8" s="273"/>
      <c r="B8" s="273"/>
      <c r="C8" s="2" t="s">
        <v>4</v>
      </c>
      <c r="D8" s="2"/>
      <c r="E8" s="2"/>
      <c r="F8" s="2"/>
      <c r="G8" s="2"/>
      <c r="H8" s="2" t="s">
        <v>6</v>
      </c>
      <c r="I8" s="2"/>
      <c r="J8" s="2"/>
      <c r="K8" s="2"/>
      <c r="L8" s="2"/>
      <c r="M8" s="2"/>
      <c r="N8" s="2"/>
    </row>
    <row r="9" spans="1:14" ht="31.5" customHeight="1" x14ac:dyDescent="0.25">
      <c r="A9" s="273"/>
      <c r="B9" s="273"/>
      <c r="C9" s="198"/>
      <c r="D9" s="198"/>
      <c r="E9" s="198"/>
      <c r="F9" s="2"/>
      <c r="G9" s="2"/>
      <c r="H9" s="198"/>
      <c r="I9" s="198"/>
      <c r="J9" s="198"/>
      <c r="K9" s="198"/>
      <c r="L9" s="198"/>
      <c r="M9" s="198"/>
      <c r="N9" s="198"/>
    </row>
    <row r="10" spans="1:14" s="15" customFormat="1" ht="12.75" x14ac:dyDescent="0.25">
      <c r="A10" s="273"/>
      <c r="B10" s="273"/>
      <c r="C10" s="2" t="s">
        <v>5</v>
      </c>
      <c r="D10" s="2"/>
      <c r="E10" s="2"/>
      <c r="F10" s="2"/>
      <c r="G10" s="2"/>
      <c r="H10" s="2" t="s">
        <v>7</v>
      </c>
      <c r="I10" s="2"/>
      <c r="J10" s="2"/>
      <c r="K10" s="2"/>
      <c r="L10" s="2"/>
      <c r="M10" s="2"/>
      <c r="N10" s="2"/>
    </row>
    <row r="11" spans="1:14" x14ac:dyDescent="0.25">
      <c r="A11" s="273"/>
      <c r="B11" s="273"/>
      <c r="C11" s="197"/>
      <c r="D11" s="197"/>
      <c r="E11" s="197"/>
      <c r="F11" s="14"/>
      <c r="G11" s="14"/>
      <c r="H11" s="197"/>
      <c r="I11" s="197"/>
      <c r="J11" s="197"/>
      <c r="K11" s="197"/>
      <c r="L11" s="197"/>
      <c r="M11" s="197"/>
      <c r="N11" s="197"/>
    </row>
    <row r="12" spans="1:14" ht="27" customHeight="1" x14ac:dyDescent="0.25">
      <c r="A12" s="273"/>
      <c r="B12" s="273"/>
      <c r="C12" s="58"/>
      <c r="D12" s="58"/>
      <c r="E12" s="59" t="s">
        <v>53</v>
      </c>
      <c r="F12" s="58"/>
      <c r="G12" s="58"/>
      <c r="H12" s="60" t="s">
        <v>9</v>
      </c>
      <c r="I12" s="58"/>
      <c r="J12" s="60" t="s">
        <v>10</v>
      </c>
      <c r="K12" s="58"/>
      <c r="L12" s="60" t="s">
        <v>11</v>
      </c>
      <c r="M12" s="58"/>
      <c r="N12" s="58"/>
    </row>
    <row r="13" spans="1:14" s="102" customFormat="1" ht="13.5" customHeight="1" x14ac:dyDescent="0.25">
      <c r="A13" s="273"/>
      <c r="B13" s="273"/>
      <c r="C13" s="172"/>
      <c r="D13" s="172"/>
      <c r="E13" s="173"/>
      <c r="F13" s="172"/>
      <c r="G13" s="174" t="s">
        <v>128</v>
      </c>
      <c r="H13" s="175"/>
      <c r="I13" s="172"/>
      <c r="J13" s="176"/>
      <c r="K13" s="172"/>
      <c r="L13" s="176"/>
      <c r="M13" s="172"/>
      <c r="N13" s="172"/>
    </row>
    <row r="14" spans="1:14" s="96" customFormat="1" ht="5.25" customHeight="1" x14ac:dyDescent="0.25">
      <c r="A14" s="273"/>
      <c r="B14" s="273"/>
      <c r="C14" s="93"/>
      <c r="D14" s="93"/>
      <c r="E14" s="94"/>
      <c r="F14" s="93"/>
      <c r="G14" s="93"/>
      <c r="H14" s="93"/>
      <c r="I14" s="93"/>
      <c r="J14" s="95"/>
      <c r="K14" s="93"/>
      <c r="L14" s="95"/>
      <c r="M14" s="93"/>
      <c r="N14" s="93"/>
    </row>
    <row r="15" spans="1:14" s="97" customFormat="1" ht="27" customHeight="1" x14ac:dyDescent="0.25">
      <c r="A15" s="273"/>
      <c r="B15" s="273"/>
      <c r="C15" s="194" t="s">
        <v>8</v>
      </c>
      <c r="D15" s="195"/>
      <c r="E15" s="217" t="s">
        <v>205</v>
      </c>
      <c r="F15" s="218"/>
      <c r="G15" s="218"/>
      <c r="H15" s="219"/>
      <c r="I15" s="235" t="s">
        <v>55</v>
      </c>
      <c r="J15" s="236"/>
      <c r="K15" s="236"/>
      <c r="L15" s="236"/>
      <c r="M15" s="236"/>
      <c r="N15" s="237"/>
    </row>
    <row r="16" spans="1:14" s="97" customFormat="1" ht="17.25" customHeight="1" x14ac:dyDescent="0.25">
      <c r="A16" s="273"/>
      <c r="B16" s="273"/>
      <c r="C16" s="129" t="s">
        <v>126</v>
      </c>
      <c r="D16" s="98"/>
      <c r="E16" s="130" t="s">
        <v>126</v>
      </c>
      <c r="F16" s="203"/>
      <c r="G16" s="203"/>
      <c r="H16" s="204"/>
      <c r="I16" s="209"/>
      <c r="J16" s="238"/>
      <c r="K16" s="238"/>
      <c r="L16" s="238"/>
      <c r="M16" s="238"/>
      <c r="N16" s="210"/>
    </row>
    <row r="17" spans="1:14" s="97" customFormat="1" ht="17.25" customHeight="1" x14ac:dyDescent="0.25">
      <c r="A17" s="273"/>
      <c r="B17" s="273"/>
      <c r="C17" s="129" t="s">
        <v>125</v>
      </c>
      <c r="D17" s="99"/>
      <c r="E17" s="128" t="s">
        <v>125</v>
      </c>
      <c r="F17" s="205"/>
      <c r="G17" s="205"/>
      <c r="H17" s="206"/>
      <c r="I17" s="211"/>
      <c r="J17" s="239"/>
      <c r="K17" s="239"/>
      <c r="L17" s="239"/>
      <c r="M17" s="239"/>
      <c r="N17" s="212"/>
    </row>
    <row r="18" spans="1:14" s="100" customFormat="1" ht="21.75" customHeight="1" x14ac:dyDescent="0.25">
      <c r="A18" s="273"/>
      <c r="B18" s="273"/>
      <c r="C18" s="226" t="s">
        <v>127</v>
      </c>
      <c r="D18" s="227"/>
      <c r="E18" s="232" t="s">
        <v>54</v>
      </c>
      <c r="F18" s="233"/>
      <c r="G18" s="233"/>
      <c r="H18" s="234"/>
      <c r="I18" s="232" t="s">
        <v>147</v>
      </c>
      <c r="J18" s="233"/>
      <c r="K18" s="233"/>
      <c r="L18" s="233"/>
      <c r="M18" s="233"/>
      <c r="N18" s="234"/>
    </row>
    <row r="19" spans="1:14" s="100" customFormat="1" ht="17.25" customHeight="1" x14ac:dyDescent="0.25">
      <c r="A19" s="273"/>
      <c r="B19" s="273"/>
      <c r="C19" s="209"/>
      <c r="D19" s="210"/>
      <c r="E19" s="130" t="s">
        <v>126</v>
      </c>
      <c r="F19" s="203"/>
      <c r="G19" s="203"/>
      <c r="H19" s="204"/>
      <c r="I19" s="201" t="s">
        <v>126</v>
      </c>
      <c r="J19" s="202"/>
      <c r="K19" s="202"/>
      <c r="L19" s="203"/>
      <c r="M19" s="203"/>
      <c r="N19" s="204"/>
    </row>
    <row r="20" spans="1:14" s="97" customFormat="1" ht="17.25" customHeight="1" x14ac:dyDescent="0.25">
      <c r="A20" s="273"/>
      <c r="B20" s="273"/>
      <c r="C20" s="211"/>
      <c r="D20" s="212"/>
      <c r="E20" s="128" t="s">
        <v>125</v>
      </c>
      <c r="F20" s="205"/>
      <c r="G20" s="205"/>
      <c r="H20" s="206"/>
      <c r="I20" s="199" t="s">
        <v>125</v>
      </c>
      <c r="J20" s="200"/>
      <c r="K20" s="200"/>
      <c r="L20" s="205"/>
      <c r="M20" s="205"/>
      <c r="N20" s="206"/>
    </row>
    <row r="21" spans="1:14" s="97" customFormat="1" ht="22.5" customHeight="1" thickBot="1" x14ac:dyDescent="0.3">
      <c r="A21" s="273"/>
      <c r="B21" s="273"/>
      <c r="C21" s="164"/>
      <c r="D21" s="164"/>
      <c r="E21" s="164"/>
      <c r="G21" s="165" t="s">
        <v>138</v>
      </c>
      <c r="H21" s="166"/>
      <c r="I21" s="97" t="str">
        <f>IF(H21="","$","")</f>
        <v>$</v>
      </c>
      <c r="J21" s="213" t="s">
        <v>204</v>
      </c>
      <c r="K21" s="213"/>
      <c r="L21" s="213"/>
      <c r="M21" s="213"/>
      <c r="N21" s="213"/>
    </row>
    <row r="22" spans="1:14" s="102" customFormat="1" ht="16.5" customHeight="1" x14ac:dyDescent="0.25">
      <c r="A22" s="273"/>
      <c r="B22" s="273"/>
      <c r="C22" s="207" t="s">
        <v>140</v>
      </c>
      <c r="D22" s="207"/>
      <c r="E22" s="104"/>
      <c r="F22" s="101"/>
      <c r="G22" s="103"/>
      <c r="H22" s="105"/>
      <c r="I22" s="106"/>
      <c r="J22" s="101"/>
      <c r="K22" s="101"/>
      <c r="L22" s="101"/>
      <c r="M22" s="101"/>
      <c r="N22" s="101"/>
    </row>
    <row r="23" spans="1:14" s="97" customFormat="1" ht="27" customHeight="1" x14ac:dyDescent="0.25">
      <c r="A23" s="273"/>
      <c r="B23" s="273"/>
      <c r="C23" s="208" t="s">
        <v>211</v>
      </c>
      <c r="D23" s="208"/>
      <c r="E23" s="107" t="s">
        <v>208</v>
      </c>
      <c r="G23" s="108"/>
      <c r="H23" s="109" t="s">
        <v>203</v>
      </c>
      <c r="J23" s="110" t="s">
        <v>56</v>
      </c>
      <c r="L23" s="110" t="s">
        <v>197</v>
      </c>
      <c r="M23" s="111"/>
      <c r="N23" s="111"/>
    </row>
    <row r="24" spans="1:14" s="96" customFormat="1" ht="18" customHeight="1" x14ac:dyDescent="0.25">
      <c r="A24" s="273"/>
      <c r="B24" s="273"/>
      <c r="D24" s="177" t="s">
        <v>212</v>
      </c>
      <c r="F24" s="177" t="s">
        <v>59</v>
      </c>
      <c r="G24" s="298"/>
      <c r="H24" s="299"/>
      <c r="J24" s="297" t="s">
        <v>139</v>
      </c>
      <c r="K24" s="297"/>
      <c r="L24" s="297"/>
      <c r="M24" s="297"/>
      <c r="N24" s="297"/>
    </row>
    <row r="25" spans="1:14" s="97" customFormat="1" ht="52.5" customHeight="1" x14ac:dyDescent="0.25">
      <c r="A25" s="273"/>
      <c r="B25" s="273"/>
      <c r="C25" s="208" t="s">
        <v>210</v>
      </c>
      <c r="D25" s="208"/>
      <c r="E25" s="167" t="s">
        <v>129</v>
      </c>
      <c r="G25" s="108"/>
      <c r="H25" s="244" t="s">
        <v>209</v>
      </c>
      <c r="I25" s="244"/>
      <c r="J25" s="244"/>
      <c r="K25" s="244"/>
      <c r="L25" s="244"/>
      <c r="M25" s="244"/>
      <c r="N25" s="244"/>
    </row>
    <row r="26" spans="1:14" s="5" customFormat="1" ht="13.5" customHeight="1" x14ac:dyDescent="0.2">
      <c r="A26" s="273"/>
      <c r="B26" s="273"/>
      <c r="C26" s="245" t="s">
        <v>130</v>
      </c>
      <c r="D26" s="245"/>
      <c r="E26" s="272"/>
      <c r="F26" s="272"/>
      <c r="G26" s="272"/>
      <c r="H26" s="272"/>
      <c r="I26" s="272"/>
      <c r="J26" s="272"/>
      <c r="K26" s="272"/>
      <c r="L26" s="272"/>
      <c r="M26" s="272"/>
      <c r="N26" s="272"/>
    </row>
    <row r="27" spans="1:14" ht="16.5" customHeight="1" x14ac:dyDescent="0.25">
      <c r="A27" s="273"/>
      <c r="B27" s="273"/>
      <c r="C27" s="7" t="s">
        <v>57</v>
      </c>
      <c r="D27" s="7"/>
      <c r="E27" s="274"/>
      <c r="F27" s="274"/>
      <c r="G27" s="274"/>
      <c r="H27" s="274"/>
      <c r="I27" s="274"/>
      <c r="J27" s="274"/>
      <c r="K27" s="274"/>
      <c r="L27" s="274"/>
      <c r="M27" s="274"/>
      <c r="N27" s="274"/>
    </row>
    <row r="28" spans="1:14" ht="16.5" customHeight="1" x14ac:dyDescent="0.25">
      <c r="A28" s="273"/>
      <c r="B28" s="273"/>
      <c r="C28" s="2" t="s">
        <v>58</v>
      </c>
      <c r="D28" s="2"/>
      <c r="E28" s="2"/>
      <c r="F28" s="2"/>
      <c r="G28" s="3"/>
      <c r="H28" s="8" t="s">
        <v>60</v>
      </c>
      <c r="I28" s="4"/>
      <c r="J28" s="2"/>
      <c r="K28" s="2"/>
      <c r="L28" s="2"/>
      <c r="M28" s="2"/>
      <c r="N28" s="2"/>
    </row>
    <row r="29" spans="1:14" x14ac:dyDescent="0.25">
      <c r="A29" s="273"/>
      <c r="B29" s="273"/>
      <c r="C29" s="198"/>
      <c r="D29" s="198"/>
      <c r="E29" s="198"/>
      <c r="F29" s="2"/>
      <c r="G29" s="3"/>
      <c r="H29" s="257"/>
      <c r="I29" s="257"/>
      <c r="J29" s="257"/>
      <c r="K29" s="257"/>
      <c r="L29" s="257"/>
      <c r="M29" s="257"/>
      <c r="N29" s="257"/>
    </row>
    <row r="30" spans="1:14" ht="16.5" customHeight="1" x14ac:dyDescent="0.25">
      <c r="A30" s="273"/>
      <c r="B30" s="273"/>
      <c r="C30" s="2" t="s">
        <v>61</v>
      </c>
      <c r="D30" s="8"/>
      <c r="E30" s="8"/>
      <c r="F30" s="2"/>
      <c r="G30" s="3"/>
      <c r="H30" s="8" t="s">
        <v>59</v>
      </c>
      <c r="I30" s="9"/>
      <c r="J30" s="8"/>
      <c r="K30" s="8"/>
      <c r="L30" s="8"/>
      <c r="M30" s="8"/>
      <c r="N30" s="8"/>
    </row>
    <row r="31" spans="1:14" x14ac:dyDescent="0.25">
      <c r="A31" s="273"/>
      <c r="B31" s="273"/>
      <c r="C31" s="198"/>
      <c r="D31" s="198"/>
      <c r="E31" s="198"/>
      <c r="F31" s="2"/>
      <c r="G31" s="2"/>
      <c r="H31" s="198"/>
      <c r="I31" s="198"/>
      <c r="J31" s="198"/>
      <c r="K31" s="198"/>
      <c r="L31" s="198"/>
      <c r="M31" s="198"/>
      <c r="N31" s="198"/>
    </row>
    <row r="32" spans="1:14" ht="3" customHeight="1" thickBot="1" x14ac:dyDescent="0.3">
      <c r="A32" s="273"/>
      <c r="B32" s="273"/>
      <c r="E32" s="1"/>
      <c r="F32" s="1"/>
    </row>
    <row r="33" spans="1:14" ht="22.5" customHeight="1" x14ac:dyDescent="0.25">
      <c r="A33" s="273"/>
      <c r="B33" s="273"/>
      <c r="C33" s="89" t="s">
        <v>132</v>
      </c>
      <c r="D33" s="247"/>
      <c r="E33" s="247"/>
      <c r="F33" s="90"/>
      <c r="G33" s="16"/>
      <c r="H33" s="88" t="s">
        <v>131</v>
      </c>
      <c r="I33" s="16"/>
      <c r="J33" s="246"/>
      <c r="K33" s="246"/>
      <c r="L33" s="246"/>
      <c r="M33" s="246"/>
      <c r="N33" s="17"/>
    </row>
    <row r="34" spans="1:14" ht="24" customHeight="1" x14ac:dyDescent="0.25">
      <c r="A34" s="273"/>
      <c r="B34" s="273"/>
      <c r="C34" s="229" t="s">
        <v>12</v>
      </c>
      <c r="D34" s="230"/>
      <c r="E34" s="230"/>
      <c r="F34" s="230"/>
      <c r="G34" s="230"/>
      <c r="H34" s="230"/>
      <c r="I34" s="230"/>
      <c r="J34" s="230"/>
      <c r="K34" s="230"/>
      <c r="L34" s="230"/>
      <c r="M34" s="230"/>
      <c r="N34" s="231"/>
    </row>
    <row r="35" spans="1:14" ht="23.25" customHeight="1" thickBot="1" x14ac:dyDescent="0.3">
      <c r="A35" s="273"/>
      <c r="B35" s="273"/>
      <c r="C35" s="267"/>
      <c r="D35" s="268"/>
      <c r="E35" s="162"/>
      <c r="H35" s="269"/>
      <c r="I35" s="269"/>
      <c r="J35" s="269"/>
      <c r="K35" s="269"/>
      <c r="L35" s="270"/>
      <c r="M35" s="270"/>
      <c r="N35" s="271"/>
    </row>
    <row r="36" spans="1:14" s="56" customFormat="1" ht="12.75" x14ac:dyDescent="0.25">
      <c r="A36" s="273"/>
      <c r="B36" s="273"/>
      <c r="C36" s="160" t="s">
        <v>206</v>
      </c>
      <c r="D36" s="152"/>
      <c r="E36" s="152" t="s">
        <v>13</v>
      </c>
      <c r="F36" s="154"/>
      <c r="G36" s="152"/>
      <c r="H36" s="151" t="s">
        <v>206</v>
      </c>
      <c r="I36" s="152"/>
      <c r="L36" s="152" t="s">
        <v>13</v>
      </c>
      <c r="N36" s="161"/>
    </row>
    <row r="37" spans="1:14" ht="19.5" customHeight="1" thickBot="1" x14ac:dyDescent="0.3">
      <c r="A37" s="273"/>
      <c r="B37" s="273"/>
      <c r="C37" s="303" t="str">
        <f>IF(C5="","",C5)</f>
        <v/>
      </c>
      <c r="D37" s="301"/>
      <c r="E37" s="301"/>
      <c r="H37" s="301" t="str">
        <f>IF(D33="","",D33)</f>
        <v/>
      </c>
      <c r="I37" s="301"/>
      <c r="J37" s="301"/>
      <c r="K37" s="301"/>
      <c r="L37" s="301"/>
      <c r="M37" s="301"/>
      <c r="N37" s="302"/>
    </row>
    <row r="38" spans="1:14" ht="13.5" customHeight="1" thickBot="1" x14ac:dyDescent="0.3">
      <c r="A38" s="273"/>
      <c r="B38" s="273"/>
      <c r="C38" s="158" t="s">
        <v>199</v>
      </c>
      <c r="D38" s="21"/>
      <c r="E38" s="20"/>
      <c r="F38" s="20"/>
      <c r="G38" s="21"/>
      <c r="H38" s="159" t="s">
        <v>202</v>
      </c>
      <c r="I38" s="21"/>
      <c r="J38" s="21"/>
      <c r="K38" s="21"/>
      <c r="L38" s="21"/>
      <c r="M38" s="21"/>
      <c r="N38" s="22"/>
    </row>
    <row r="39" spans="1:14" ht="3" customHeight="1" thickBot="1" x14ac:dyDescent="0.3">
      <c r="A39" s="273"/>
      <c r="B39" s="273"/>
    </row>
    <row r="40" spans="1:14" ht="15" thickBot="1" x14ac:dyDescent="0.3">
      <c r="A40" s="273"/>
      <c r="B40" s="273"/>
      <c r="C40" s="254" t="s">
        <v>69</v>
      </c>
      <c r="D40" s="255"/>
      <c r="E40" s="255"/>
      <c r="F40" s="255"/>
      <c r="G40" s="255"/>
      <c r="H40" s="255"/>
      <c r="I40" s="255"/>
      <c r="J40" s="255"/>
      <c r="K40" s="255"/>
      <c r="L40" s="255"/>
      <c r="M40" s="255"/>
      <c r="N40" s="256"/>
    </row>
    <row r="41" spans="1:14" s="10" customFormat="1" ht="23.25" customHeight="1" x14ac:dyDescent="0.25">
      <c r="C41" s="10" t="s">
        <v>19</v>
      </c>
      <c r="E41" s="23"/>
      <c r="F41" s="23"/>
    </row>
    <row r="42" spans="1:14" ht="39.75" customHeight="1" x14ac:dyDescent="0.25">
      <c r="C42" s="317" t="s">
        <v>63</v>
      </c>
      <c r="D42" s="317"/>
      <c r="E42" s="317"/>
      <c r="F42" s="317"/>
      <c r="G42" s="317"/>
      <c r="H42" s="317"/>
      <c r="I42" s="317"/>
      <c r="J42" s="317"/>
      <c r="K42" s="317"/>
      <c r="L42" s="317"/>
      <c r="M42" s="317"/>
      <c r="N42" s="317"/>
    </row>
    <row r="43" spans="1:14" ht="9.75" customHeight="1" x14ac:dyDescent="0.25"/>
    <row r="44" spans="1:14" ht="31.5" x14ac:dyDescent="0.25">
      <c r="C44" s="228" t="s">
        <v>14</v>
      </c>
      <c r="D44" s="228"/>
      <c r="E44" s="57" t="s">
        <v>15</v>
      </c>
      <c r="F44" s="228" t="s">
        <v>16</v>
      </c>
      <c r="G44" s="228"/>
      <c r="H44" s="228"/>
      <c r="I44" s="228"/>
      <c r="J44" s="228"/>
      <c r="K44" s="228"/>
      <c r="L44" s="228"/>
      <c r="M44" s="228"/>
      <c r="N44" s="228"/>
    </row>
    <row r="45" spans="1:14" ht="4.5" customHeight="1" x14ac:dyDescent="0.25"/>
    <row r="46" spans="1:14" ht="16.5" customHeight="1" x14ac:dyDescent="0.25">
      <c r="C46" s="1" t="s">
        <v>73</v>
      </c>
      <c r="E46" s="14" t="s">
        <v>17</v>
      </c>
      <c r="F46" s="225"/>
      <c r="G46" s="225"/>
      <c r="H46" s="225"/>
      <c r="I46" s="225"/>
      <c r="J46" s="225"/>
      <c r="K46" s="225"/>
      <c r="L46" s="225"/>
      <c r="M46" s="225"/>
      <c r="N46" s="225"/>
    </row>
    <row r="47" spans="1:14" ht="4.5" customHeight="1" x14ac:dyDescent="0.25">
      <c r="E47" s="24"/>
      <c r="F47" s="24"/>
      <c r="G47" s="25"/>
      <c r="H47" s="25"/>
      <c r="I47" s="25"/>
      <c r="J47" s="25"/>
      <c r="K47" s="25"/>
      <c r="L47" s="25"/>
      <c r="M47" s="25"/>
      <c r="N47" s="25"/>
    </row>
    <row r="48" spans="1:14" ht="16.5" customHeight="1" x14ac:dyDescent="0.25">
      <c r="C48" s="1" t="s">
        <v>72</v>
      </c>
      <c r="E48" s="14" t="s">
        <v>17</v>
      </c>
      <c r="F48" s="225"/>
      <c r="G48" s="225"/>
      <c r="H48" s="225"/>
      <c r="I48" s="225"/>
      <c r="J48" s="225"/>
      <c r="K48" s="225"/>
      <c r="L48" s="225"/>
      <c r="M48" s="225"/>
      <c r="N48" s="225"/>
    </row>
    <row r="49" spans="3:14" ht="4.5" customHeight="1" x14ac:dyDescent="0.25">
      <c r="E49" s="24"/>
      <c r="F49" s="24"/>
      <c r="G49" s="25"/>
      <c r="H49" s="25"/>
      <c r="I49" s="25"/>
      <c r="J49" s="25"/>
      <c r="K49" s="25"/>
      <c r="L49" s="25"/>
      <c r="M49" s="25"/>
      <c r="N49" s="25"/>
    </row>
    <row r="50" spans="3:14" ht="16.5" customHeight="1" x14ac:dyDescent="0.25">
      <c r="C50" s="1" t="s">
        <v>71</v>
      </c>
      <c r="E50" s="14" t="s">
        <v>17</v>
      </c>
      <c r="F50" s="225"/>
      <c r="G50" s="225"/>
      <c r="H50" s="225"/>
      <c r="I50" s="225"/>
      <c r="J50" s="225"/>
      <c r="K50" s="225"/>
      <c r="L50" s="225"/>
      <c r="M50" s="225"/>
      <c r="N50" s="225"/>
    </row>
    <row r="51" spans="3:14" ht="4.5" customHeight="1" x14ac:dyDescent="0.25">
      <c r="E51" s="24"/>
      <c r="F51" s="24"/>
      <c r="G51" s="25"/>
      <c r="H51" s="25"/>
      <c r="I51" s="25"/>
      <c r="J51" s="25"/>
      <c r="K51" s="25"/>
      <c r="L51" s="25"/>
      <c r="M51" s="25"/>
      <c r="N51" s="25"/>
    </row>
    <row r="52" spans="3:14" ht="16.5" customHeight="1" x14ac:dyDescent="0.25">
      <c r="C52" s="1" t="s">
        <v>70</v>
      </c>
      <c r="E52" s="14" t="s">
        <v>17</v>
      </c>
      <c r="F52" s="225"/>
      <c r="G52" s="225"/>
      <c r="H52" s="225"/>
      <c r="I52" s="225"/>
      <c r="J52" s="225"/>
      <c r="K52" s="225"/>
      <c r="L52" s="225"/>
      <c r="M52" s="225"/>
      <c r="N52" s="225"/>
    </row>
    <row r="53" spans="3:14" ht="4.5" customHeight="1" x14ac:dyDescent="0.25">
      <c r="E53" s="24"/>
      <c r="F53" s="24"/>
      <c r="G53" s="25"/>
      <c r="H53" s="25"/>
      <c r="I53" s="25"/>
      <c r="J53" s="25"/>
      <c r="K53" s="25"/>
      <c r="L53" s="25"/>
      <c r="M53" s="25"/>
      <c r="N53" s="25"/>
    </row>
    <row r="54" spans="3:14" ht="16.5" customHeight="1" x14ac:dyDescent="0.25">
      <c r="C54" s="1" t="s">
        <v>74</v>
      </c>
      <c r="E54" s="14" t="s">
        <v>17</v>
      </c>
      <c r="F54" s="225"/>
      <c r="G54" s="225"/>
      <c r="H54" s="225"/>
      <c r="I54" s="225"/>
      <c r="J54" s="225"/>
      <c r="K54" s="225"/>
      <c r="L54" s="225"/>
      <c r="M54" s="225"/>
      <c r="N54" s="225"/>
    </row>
    <row r="55" spans="3:14" ht="4.5" customHeight="1" x14ac:dyDescent="0.25">
      <c r="E55" s="24"/>
      <c r="F55" s="24"/>
      <c r="G55" s="25"/>
      <c r="H55" s="25"/>
      <c r="I55" s="25"/>
      <c r="J55" s="25"/>
      <c r="K55" s="25"/>
      <c r="L55" s="25"/>
      <c r="M55" s="25"/>
      <c r="N55" s="25"/>
    </row>
    <row r="56" spans="3:14" ht="16.5" customHeight="1" x14ac:dyDescent="0.25">
      <c r="C56" s="1" t="s">
        <v>75</v>
      </c>
      <c r="E56" s="14" t="s">
        <v>17</v>
      </c>
      <c r="F56" s="225"/>
      <c r="G56" s="225"/>
      <c r="H56" s="225"/>
      <c r="I56" s="225"/>
      <c r="J56" s="225"/>
      <c r="K56" s="225"/>
      <c r="L56" s="225"/>
      <c r="M56" s="225"/>
      <c r="N56" s="225"/>
    </row>
    <row r="57" spans="3:14" ht="4.5" customHeight="1" x14ac:dyDescent="0.25">
      <c r="E57" s="24"/>
      <c r="F57" s="24"/>
      <c r="G57" s="25"/>
      <c r="H57" s="25"/>
      <c r="I57" s="25"/>
      <c r="J57" s="25"/>
      <c r="K57" s="25"/>
      <c r="L57" s="25"/>
      <c r="M57" s="25"/>
      <c r="N57" s="25"/>
    </row>
    <row r="58" spans="3:14" ht="16.5" customHeight="1" x14ac:dyDescent="0.25">
      <c r="C58" s="1" t="s">
        <v>135</v>
      </c>
      <c r="E58" s="14" t="s">
        <v>17</v>
      </c>
      <c r="F58" s="225"/>
      <c r="G58" s="225"/>
      <c r="H58" s="225"/>
      <c r="I58" s="225"/>
      <c r="J58" s="225"/>
      <c r="K58" s="225"/>
      <c r="L58" s="225"/>
      <c r="M58" s="225"/>
      <c r="N58" s="225"/>
    </row>
    <row r="59" spans="3:14" ht="4.5" customHeight="1" x14ac:dyDescent="0.25">
      <c r="E59" s="24"/>
      <c r="F59" s="24"/>
      <c r="G59" s="25"/>
      <c r="H59" s="25"/>
      <c r="I59" s="25"/>
      <c r="J59" s="25"/>
      <c r="K59" s="25"/>
      <c r="L59" s="25"/>
      <c r="M59" s="25"/>
      <c r="N59" s="25"/>
    </row>
    <row r="61" spans="3:14" ht="21.75" customHeight="1" thickBot="1" x14ac:dyDescent="0.3">
      <c r="C61" s="10" t="s">
        <v>18</v>
      </c>
      <c r="D61" s="10"/>
    </row>
    <row r="62" spans="3:14" ht="20.25" customHeight="1" thickBot="1" x14ac:dyDescent="0.3">
      <c r="C62" s="26"/>
      <c r="D62" s="28"/>
      <c r="E62" s="27"/>
      <c r="F62" s="27"/>
      <c r="G62" s="28"/>
      <c r="H62" s="28"/>
      <c r="I62" s="29"/>
      <c r="J62" s="306" t="s">
        <v>20</v>
      </c>
      <c r="K62" s="307"/>
      <c r="L62" s="307"/>
      <c r="M62" s="307"/>
      <c r="N62" s="308"/>
    </row>
    <row r="63" spans="3:14" ht="15" x14ac:dyDescent="0.25">
      <c r="C63" s="30" t="s">
        <v>143</v>
      </c>
      <c r="D63" s="83"/>
      <c r="I63" s="19"/>
      <c r="J63" s="18"/>
      <c r="N63" s="19"/>
    </row>
    <row r="64" spans="3:14" x14ac:dyDescent="0.25">
      <c r="C64" s="112" t="s">
        <v>64</v>
      </c>
      <c r="D64" s="84"/>
      <c r="E64" s="31"/>
      <c r="F64" s="31"/>
      <c r="G64" s="31"/>
      <c r="H64" s="31"/>
      <c r="I64" s="32"/>
      <c r="J64" s="33"/>
      <c r="L64" s="163"/>
      <c r="M64" s="1" t="str">
        <f>IF(L64="","$","")</f>
        <v>$</v>
      </c>
      <c r="N64" s="19"/>
    </row>
    <row r="65" spans="3:15" ht="46.5" customHeight="1" x14ac:dyDescent="0.25">
      <c r="C65" s="304" t="s">
        <v>65</v>
      </c>
      <c r="D65" s="305"/>
      <c r="E65" s="305"/>
      <c r="F65" s="305"/>
      <c r="G65" s="305"/>
      <c r="H65" s="305"/>
      <c r="I65" s="34"/>
      <c r="J65" s="35"/>
      <c r="N65" s="19"/>
    </row>
    <row r="66" spans="3:15" ht="15" x14ac:dyDescent="0.25">
      <c r="C66" s="18"/>
      <c r="E66" s="36" t="s">
        <v>21</v>
      </c>
      <c r="I66" s="19"/>
      <c r="J66" s="18"/>
      <c r="N66" s="19"/>
    </row>
    <row r="67" spans="3:15" ht="18" x14ac:dyDescent="0.25">
      <c r="C67" s="112" t="s">
        <v>66</v>
      </c>
      <c r="D67" s="84"/>
      <c r="I67" s="19"/>
      <c r="J67" s="18"/>
      <c r="K67" s="37"/>
      <c r="L67" s="316">
        <v>3.27</v>
      </c>
      <c r="N67" s="19"/>
    </row>
    <row r="68" spans="3:15" ht="35.25" customHeight="1" thickBot="1" x14ac:dyDescent="0.3">
      <c r="C68" s="304" t="s">
        <v>207</v>
      </c>
      <c r="D68" s="305"/>
      <c r="E68" s="305"/>
      <c r="F68" s="305"/>
      <c r="G68" s="305"/>
      <c r="H68" s="305"/>
      <c r="I68" s="19"/>
      <c r="J68" s="18"/>
      <c r="L68" s="316"/>
      <c r="N68" s="19"/>
      <c r="O68" s="1" t="s">
        <v>213</v>
      </c>
    </row>
    <row r="69" spans="3:15" s="40" customFormat="1" ht="30" customHeight="1" thickBot="1" x14ac:dyDescent="0.3">
      <c r="C69" s="309" t="s">
        <v>136</v>
      </c>
      <c r="D69" s="310"/>
      <c r="E69" s="310"/>
      <c r="F69" s="310"/>
      <c r="G69" s="310"/>
      <c r="H69" s="310"/>
      <c r="I69" s="310"/>
      <c r="J69" s="39"/>
      <c r="K69" s="243" t="str">
        <f>IF(L64="","",L67+L64)</f>
        <v/>
      </c>
      <c r="L69" s="243"/>
      <c r="M69" s="92" t="str">
        <f>IF(K69="","$","")</f>
        <v>$</v>
      </c>
      <c r="N69" s="91"/>
    </row>
    <row r="70" spans="3:15" ht="15" x14ac:dyDescent="0.25">
      <c r="C70" s="18"/>
      <c r="E70" s="311" t="s">
        <v>22</v>
      </c>
      <c r="F70" s="311"/>
      <c r="G70" s="311"/>
      <c r="H70" s="311"/>
      <c r="I70" s="312"/>
      <c r="J70" s="240" t="s">
        <v>142</v>
      </c>
      <c r="K70" s="241"/>
      <c r="L70" s="241"/>
      <c r="M70" s="241"/>
      <c r="N70" s="242"/>
    </row>
    <row r="71" spans="3:15" ht="15" thickBot="1" x14ac:dyDescent="0.3">
      <c r="C71" s="38" t="s">
        <v>67</v>
      </c>
      <c r="D71" s="85"/>
      <c r="E71" s="293" t="s">
        <v>137</v>
      </c>
      <c r="F71" s="293"/>
      <c r="G71" s="293"/>
      <c r="H71" s="293"/>
      <c r="I71" s="294"/>
      <c r="J71" s="33"/>
      <c r="L71" s="163"/>
      <c r="M71" s="1" t="str">
        <f t="shared" ref="M71:M72" si="0">IF(L71="","$","")</f>
        <v>$</v>
      </c>
      <c r="N71" s="19"/>
    </row>
    <row r="72" spans="3:15" ht="15" thickBot="1" x14ac:dyDescent="0.3">
      <c r="C72" s="38" t="s">
        <v>68</v>
      </c>
      <c r="D72" s="85"/>
      <c r="E72" s="286" t="s">
        <v>80</v>
      </c>
      <c r="F72" s="286"/>
      <c r="G72" s="286"/>
      <c r="H72" s="286"/>
      <c r="I72" s="287"/>
      <c r="J72" s="33"/>
      <c r="L72" s="163"/>
      <c r="M72" s="1" t="str">
        <f t="shared" si="0"/>
        <v>$</v>
      </c>
      <c r="N72" s="19"/>
    </row>
    <row r="73" spans="3:15" ht="15" customHeight="1" x14ac:dyDescent="0.2">
      <c r="C73" s="318" t="s">
        <v>144</v>
      </c>
      <c r="D73" s="319"/>
      <c r="E73" s="291" t="s">
        <v>80</v>
      </c>
      <c r="F73" s="291"/>
      <c r="G73" s="291"/>
      <c r="H73" s="291"/>
      <c r="I73" s="292"/>
      <c r="J73" s="250"/>
      <c r="K73" s="251"/>
      <c r="L73" s="320"/>
      <c r="M73" s="248" t="str">
        <f>IF(L73="","$","")</f>
        <v>$</v>
      </c>
      <c r="N73" s="295"/>
    </row>
    <row r="74" spans="3:15" ht="15.75" customHeight="1" thickBot="1" x14ac:dyDescent="0.25">
      <c r="C74" s="322" t="s">
        <v>145</v>
      </c>
      <c r="D74" s="323"/>
      <c r="E74" s="293"/>
      <c r="F74" s="293"/>
      <c r="G74" s="293"/>
      <c r="H74" s="293"/>
      <c r="I74" s="294"/>
      <c r="J74" s="252"/>
      <c r="K74" s="253"/>
      <c r="L74" s="321"/>
      <c r="M74" s="249"/>
      <c r="N74" s="296"/>
    </row>
    <row r="75" spans="3:15" s="40" customFormat="1" ht="30" customHeight="1" thickBot="1" x14ac:dyDescent="0.3">
      <c r="C75" s="309" t="s">
        <v>141</v>
      </c>
      <c r="D75" s="310"/>
      <c r="E75" s="310"/>
      <c r="F75" s="310"/>
      <c r="G75" s="310"/>
      <c r="H75" s="310"/>
      <c r="I75" s="310"/>
      <c r="J75" s="39"/>
      <c r="K75" s="243" t="str">
        <f>IF(L64="","",K69+L71+L72+L73)</f>
        <v/>
      </c>
      <c r="L75" s="243"/>
      <c r="M75" s="92" t="str">
        <f>IF(K75="","$","")</f>
        <v>$</v>
      </c>
      <c r="N75" s="91"/>
    </row>
    <row r="76" spans="3:15" ht="26.25" customHeight="1" x14ac:dyDescent="0.25">
      <c r="C76" s="10" t="s">
        <v>23</v>
      </c>
      <c r="D76" s="10"/>
    </row>
    <row r="77" spans="3:15" ht="40.5" customHeight="1" thickBot="1" x14ac:dyDescent="0.3">
      <c r="C77" s="224" t="s">
        <v>62</v>
      </c>
      <c r="D77" s="224"/>
      <c r="E77" s="224"/>
      <c r="F77" s="224"/>
      <c r="G77" s="224"/>
      <c r="H77" s="224"/>
      <c r="I77" s="224"/>
      <c r="J77" s="224"/>
      <c r="K77" s="224"/>
      <c r="L77" s="224"/>
      <c r="M77" s="224"/>
      <c r="N77" s="224"/>
    </row>
    <row r="78" spans="3:15" ht="15" x14ac:dyDescent="0.25">
      <c r="C78" s="288" t="s">
        <v>24</v>
      </c>
      <c r="D78" s="289"/>
      <c r="E78" s="289"/>
      <c r="F78" s="289"/>
      <c r="G78" s="289"/>
      <c r="H78" s="289"/>
      <c r="I78" s="289"/>
      <c r="J78" s="289"/>
      <c r="K78" s="289"/>
      <c r="L78" s="289"/>
      <c r="M78" s="289"/>
      <c r="N78" s="290"/>
    </row>
    <row r="79" spans="3:15" ht="21" customHeight="1" x14ac:dyDescent="0.25">
      <c r="C79" s="41" t="s">
        <v>25</v>
      </c>
      <c r="D79" s="86"/>
      <c r="J79" s="220" t="s">
        <v>27</v>
      </c>
      <c r="K79" s="220"/>
      <c r="L79" s="220"/>
      <c r="M79" s="220"/>
      <c r="N79" s="221"/>
    </row>
    <row r="80" spans="3:15" ht="23.25" customHeight="1" thickBot="1" x14ac:dyDescent="0.3">
      <c r="C80" s="283" t="s">
        <v>26</v>
      </c>
      <c r="D80" s="284"/>
      <c r="E80" s="284"/>
      <c r="F80" s="284"/>
      <c r="G80" s="284"/>
      <c r="H80" s="284"/>
      <c r="I80" s="284"/>
      <c r="J80" s="284"/>
      <c r="K80" s="284"/>
      <c r="L80" s="284"/>
      <c r="M80" s="284"/>
      <c r="N80" s="285"/>
    </row>
    <row r="81" spans="3:14" s="5" customFormat="1" ht="18" customHeight="1" x14ac:dyDescent="0.25">
      <c r="C81" s="168" t="s">
        <v>195</v>
      </c>
      <c r="D81" s="169"/>
      <c r="E81" s="123"/>
      <c r="F81" s="123"/>
      <c r="G81" s="123"/>
      <c r="H81" s="123"/>
      <c r="I81" s="123"/>
      <c r="J81" s="222" t="s">
        <v>27</v>
      </c>
      <c r="K81" s="222"/>
      <c r="L81" s="222"/>
      <c r="M81" s="222"/>
      <c r="N81" s="223"/>
    </row>
    <row r="82" spans="3:14" ht="23.25" customHeight="1" x14ac:dyDescent="0.25">
      <c r="C82" s="214" t="s">
        <v>28</v>
      </c>
      <c r="D82" s="215"/>
      <c r="E82" s="215"/>
      <c r="F82" s="215"/>
      <c r="G82" s="215"/>
      <c r="H82" s="215"/>
      <c r="I82" s="215"/>
      <c r="J82" s="215"/>
      <c r="K82" s="215"/>
      <c r="L82" s="215"/>
      <c r="M82" s="215"/>
      <c r="N82" s="216"/>
    </row>
    <row r="83" spans="3:14" s="44" customFormat="1" ht="13.5" customHeight="1" x14ac:dyDescent="0.2">
      <c r="C83" s="275" t="s">
        <v>29</v>
      </c>
      <c r="D83" s="276"/>
      <c r="E83" s="276"/>
      <c r="F83" s="276"/>
      <c r="G83" s="276"/>
      <c r="H83" s="276"/>
      <c r="I83" s="276"/>
      <c r="J83" s="42"/>
      <c r="K83" s="42"/>
      <c r="L83" s="42"/>
      <c r="M83" s="42"/>
      <c r="N83" s="43"/>
    </row>
    <row r="84" spans="3:14" ht="13.5" customHeight="1" x14ac:dyDescent="0.25">
      <c r="C84" s="277" t="s">
        <v>30</v>
      </c>
      <c r="D84" s="278"/>
      <c r="E84" s="278"/>
      <c r="F84" s="278"/>
      <c r="G84" s="278"/>
      <c r="H84" s="278"/>
      <c r="I84" s="278"/>
      <c r="J84" s="45"/>
      <c r="K84" s="45"/>
      <c r="L84" s="45"/>
      <c r="M84" s="45"/>
      <c r="N84" s="46"/>
    </row>
    <row r="85" spans="3:14" s="49" customFormat="1" ht="13.5" customHeight="1" x14ac:dyDescent="0.25">
      <c r="C85" s="279" t="s">
        <v>31</v>
      </c>
      <c r="D85" s="280"/>
      <c r="E85" s="280"/>
      <c r="F85" s="280"/>
      <c r="G85" s="280"/>
      <c r="H85" s="280"/>
      <c r="I85" s="280"/>
      <c r="J85" s="47"/>
      <c r="K85" s="47"/>
      <c r="L85" s="47"/>
      <c r="M85" s="47"/>
      <c r="N85" s="48"/>
    </row>
    <row r="86" spans="3:14" ht="23.25" customHeight="1" x14ac:dyDescent="0.25">
      <c r="C86" s="214" t="s">
        <v>32</v>
      </c>
      <c r="D86" s="215"/>
      <c r="E86" s="215"/>
      <c r="F86" s="215"/>
      <c r="G86" s="215"/>
      <c r="H86" s="215"/>
      <c r="I86" s="215"/>
      <c r="J86" s="215"/>
      <c r="K86" s="215"/>
      <c r="L86" s="215"/>
      <c r="M86" s="215"/>
      <c r="N86" s="216"/>
    </row>
    <row r="87" spans="3:14" s="5" customFormat="1" ht="16.5" customHeight="1" x14ac:dyDescent="0.25">
      <c r="C87" s="170" t="s">
        <v>33</v>
      </c>
      <c r="D87" s="171"/>
      <c r="E87" s="141"/>
      <c r="F87" s="141"/>
      <c r="J87" s="215" t="s">
        <v>34</v>
      </c>
      <c r="K87" s="215"/>
      <c r="L87" s="215"/>
      <c r="M87" s="215"/>
      <c r="N87" s="216"/>
    </row>
    <row r="88" spans="3:14" ht="15" customHeight="1" x14ac:dyDescent="0.2">
      <c r="C88" s="281" t="s">
        <v>77</v>
      </c>
      <c r="D88" s="282"/>
      <c r="E88" s="282"/>
      <c r="F88" s="282"/>
      <c r="G88" s="282"/>
      <c r="H88" s="282"/>
      <c r="I88" s="282"/>
      <c r="J88" s="215"/>
      <c r="K88" s="215"/>
      <c r="L88" s="215"/>
      <c r="M88" s="215"/>
      <c r="N88" s="216"/>
    </row>
    <row r="89" spans="3:14" ht="23.25" customHeight="1" x14ac:dyDescent="0.25">
      <c r="C89" s="265" t="s">
        <v>35</v>
      </c>
      <c r="D89" s="266"/>
      <c r="E89" s="266"/>
      <c r="F89" s="266"/>
      <c r="G89" s="266"/>
      <c r="H89" s="266"/>
      <c r="I89" s="266"/>
      <c r="J89" s="220" t="s">
        <v>27</v>
      </c>
      <c r="K89" s="220"/>
      <c r="L89" s="220"/>
      <c r="M89" s="220"/>
      <c r="N89" s="221"/>
    </row>
    <row r="90" spans="3:14" ht="23.25" customHeight="1" x14ac:dyDescent="0.2">
      <c r="C90" s="263" t="s">
        <v>36</v>
      </c>
      <c r="D90" s="264"/>
      <c r="E90" s="264"/>
      <c r="F90" s="264"/>
      <c r="G90" s="264"/>
      <c r="H90" s="264"/>
      <c r="I90" s="264"/>
      <c r="J90" s="220" t="s">
        <v>27</v>
      </c>
      <c r="K90" s="220"/>
      <c r="L90" s="220"/>
      <c r="M90" s="220"/>
      <c r="N90" s="221"/>
    </row>
    <row r="91" spans="3:14" ht="23.25" customHeight="1" x14ac:dyDescent="0.25">
      <c r="C91" s="261" t="s">
        <v>76</v>
      </c>
      <c r="D91" s="262"/>
      <c r="E91" s="262"/>
      <c r="F91" s="262"/>
      <c r="G91" s="262"/>
      <c r="H91" s="262"/>
      <c r="I91" s="262"/>
      <c r="J91" s="220" t="s">
        <v>27</v>
      </c>
      <c r="K91" s="220"/>
      <c r="L91" s="220"/>
      <c r="M91" s="220"/>
      <c r="N91" s="221"/>
    </row>
    <row r="92" spans="3:14" ht="37.5" customHeight="1" x14ac:dyDescent="0.25">
      <c r="C92" s="258" t="s">
        <v>37</v>
      </c>
      <c r="D92" s="259"/>
      <c r="E92" s="259"/>
      <c r="F92" s="259"/>
      <c r="G92" s="259"/>
      <c r="H92" s="259"/>
      <c r="I92" s="259"/>
      <c r="J92" s="259"/>
      <c r="K92" s="259"/>
      <c r="L92" s="259"/>
      <c r="M92" s="259"/>
      <c r="N92" s="260"/>
    </row>
    <row r="93" spans="3:14" ht="12" customHeight="1" x14ac:dyDescent="0.25">
      <c r="C93" s="50" t="s">
        <v>38</v>
      </c>
      <c r="D93" s="87"/>
      <c r="E93" s="51" t="s">
        <v>44</v>
      </c>
      <c r="H93" s="52" t="s">
        <v>41</v>
      </c>
      <c r="K93" s="51" t="s">
        <v>47</v>
      </c>
      <c r="N93" s="19"/>
    </row>
    <row r="94" spans="3:14" ht="12" customHeight="1" x14ac:dyDescent="0.25">
      <c r="C94" s="50" t="s">
        <v>39</v>
      </c>
      <c r="D94" s="87"/>
      <c r="E94" s="51" t="s">
        <v>45</v>
      </c>
      <c r="H94" s="52" t="s">
        <v>42</v>
      </c>
      <c r="K94" s="51" t="s">
        <v>48</v>
      </c>
      <c r="N94" s="19"/>
    </row>
    <row r="95" spans="3:14" ht="12" customHeight="1" x14ac:dyDescent="0.25">
      <c r="C95" s="50" t="s">
        <v>40</v>
      </c>
      <c r="D95" s="87"/>
      <c r="E95" s="51" t="s">
        <v>46</v>
      </c>
      <c r="H95" s="52" t="s">
        <v>43</v>
      </c>
      <c r="K95" s="51" t="s">
        <v>50</v>
      </c>
      <c r="N95" s="19"/>
    </row>
    <row r="96" spans="3:14" ht="18.75" customHeight="1" x14ac:dyDescent="0.25">
      <c r="C96" s="214" t="s">
        <v>49</v>
      </c>
      <c r="D96" s="215"/>
      <c r="E96" s="215"/>
      <c r="F96" s="215"/>
      <c r="G96" s="215"/>
      <c r="H96" s="215"/>
      <c r="I96" s="215"/>
      <c r="J96" s="215"/>
      <c r="K96" s="215"/>
      <c r="L96" s="215"/>
      <c r="M96" s="215"/>
      <c r="N96" s="216"/>
    </row>
    <row r="97" spans="3:14" ht="12" customHeight="1" x14ac:dyDescent="0.25">
      <c r="C97" s="214" t="s">
        <v>51</v>
      </c>
      <c r="D97" s="215"/>
      <c r="E97" s="215"/>
      <c r="F97" s="215"/>
      <c r="G97" s="215"/>
      <c r="H97" s="215"/>
      <c r="I97" s="215"/>
      <c r="J97" s="215"/>
      <c r="K97" s="215"/>
      <c r="L97" s="215"/>
      <c r="M97" s="215"/>
      <c r="N97" s="216"/>
    </row>
    <row r="98" spans="3:14" ht="12" customHeight="1" x14ac:dyDescent="0.25">
      <c r="C98" s="214" t="s">
        <v>52</v>
      </c>
      <c r="D98" s="215"/>
      <c r="E98" s="215"/>
      <c r="F98" s="215"/>
      <c r="G98" s="215"/>
      <c r="H98" s="215"/>
      <c r="I98" s="215"/>
      <c r="J98" s="215"/>
      <c r="K98" s="215"/>
      <c r="L98" s="215"/>
      <c r="M98" s="215"/>
      <c r="N98" s="216"/>
    </row>
    <row r="99" spans="3:14" ht="3.75" customHeight="1" x14ac:dyDescent="0.25">
      <c r="C99" s="53"/>
      <c r="D99" s="45"/>
      <c r="E99" s="45"/>
      <c r="F99" s="45"/>
      <c r="G99" s="45"/>
      <c r="H99" s="45"/>
      <c r="I99" s="45"/>
      <c r="J99" s="45"/>
      <c r="K99" s="45"/>
      <c r="L99" s="45"/>
      <c r="M99" s="45"/>
      <c r="N99" s="46"/>
    </row>
    <row r="100" spans="3:14" s="5" customFormat="1" ht="17.25" customHeight="1" x14ac:dyDescent="0.25">
      <c r="C100" s="170" t="s">
        <v>78</v>
      </c>
      <c r="D100" s="171"/>
      <c r="E100" s="141"/>
      <c r="F100" s="141"/>
      <c r="J100" s="313" t="s">
        <v>27</v>
      </c>
      <c r="K100" s="313"/>
      <c r="L100" s="313"/>
      <c r="M100" s="313"/>
      <c r="N100" s="314"/>
    </row>
    <row r="101" spans="3:14" ht="25.5" customHeight="1" thickBot="1" x14ac:dyDescent="0.3">
      <c r="C101" s="283" t="s">
        <v>79</v>
      </c>
      <c r="D101" s="284"/>
      <c r="E101" s="284"/>
      <c r="F101" s="284"/>
      <c r="G101" s="284"/>
      <c r="H101" s="284"/>
      <c r="I101" s="284"/>
      <c r="J101" s="284"/>
      <c r="K101" s="284"/>
      <c r="L101" s="284"/>
      <c r="M101" s="284"/>
      <c r="N101" s="285"/>
    </row>
    <row r="102" spans="3:14" ht="3.75" customHeight="1" x14ac:dyDescent="0.25">
      <c r="C102" s="45"/>
      <c r="D102" s="45"/>
      <c r="E102" s="45"/>
      <c r="F102" s="45"/>
      <c r="G102" s="45"/>
      <c r="H102" s="45"/>
      <c r="I102" s="45"/>
      <c r="J102" s="45"/>
      <c r="K102" s="45"/>
      <c r="L102" s="45"/>
      <c r="M102" s="45"/>
      <c r="N102" s="45"/>
    </row>
    <row r="103" spans="3:14" ht="312" customHeight="1" x14ac:dyDescent="0.25">
      <c r="C103" s="315" t="s">
        <v>149</v>
      </c>
      <c r="D103" s="315"/>
      <c r="E103" s="315"/>
      <c r="F103" s="315"/>
      <c r="G103" s="315"/>
      <c r="H103" s="315"/>
      <c r="I103" s="315"/>
      <c r="J103" s="315"/>
      <c r="K103" s="315"/>
      <c r="L103" s="315"/>
      <c r="M103" s="315"/>
      <c r="N103" s="315"/>
    </row>
    <row r="104" spans="3:14" ht="27" customHeight="1" thickBot="1" x14ac:dyDescent="0.3">
      <c r="C104" s="268"/>
      <c r="D104" s="268"/>
      <c r="E104" s="162"/>
      <c r="H104" s="269"/>
      <c r="I104" s="269"/>
      <c r="J104" s="269"/>
      <c r="K104" s="269"/>
      <c r="L104" s="270"/>
      <c r="M104" s="270"/>
      <c r="N104" s="270"/>
    </row>
    <row r="105" spans="3:14" s="56" customFormat="1" ht="12.75" x14ac:dyDescent="0.25">
      <c r="C105" s="152" t="s">
        <v>206</v>
      </c>
      <c r="D105" s="152"/>
      <c r="E105" s="152" t="s">
        <v>13</v>
      </c>
      <c r="F105" s="154"/>
      <c r="G105" s="152"/>
      <c r="H105" s="151" t="s">
        <v>206</v>
      </c>
      <c r="I105" s="152"/>
      <c r="L105" s="152" t="s">
        <v>13</v>
      </c>
    </row>
    <row r="106" spans="3:14" ht="15.75" customHeight="1" thickBot="1" x14ac:dyDescent="0.3">
      <c r="C106" s="300" t="str">
        <f>IF(C5="","",C5)</f>
        <v/>
      </c>
      <c r="D106" s="300"/>
      <c r="E106" s="300"/>
      <c r="H106" s="300" t="str">
        <f>IF(H5="","",H5)</f>
        <v/>
      </c>
      <c r="I106" s="300"/>
      <c r="J106" s="300"/>
      <c r="K106" s="300"/>
      <c r="L106" s="300"/>
      <c r="M106" s="300"/>
      <c r="N106" s="300"/>
    </row>
    <row r="107" spans="3:14" s="56" customFormat="1" ht="12.75" x14ac:dyDescent="0.25">
      <c r="C107" s="151" t="s">
        <v>199</v>
      </c>
      <c r="D107" s="54"/>
      <c r="E107" s="55"/>
      <c r="F107" s="11"/>
      <c r="H107" s="152" t="s">
        <v>198</v>
      </c>
      <c r="L107" s="61"/>
      <c r="M107" s="61"/>
    </row>
    <row r="108" spans="3:14" ht="0.75" customHeight="1" x14ac:dyDescent="0.25"/>
  </sheetData>
  <sheetProtection algorithmName="SHA-512" hashValue="2Njr+6gtQvC+q+6EJXhNLumSj0DsSAGqFnpJkuBWhDZJJzEQkT4QjT8mMNVOzEjM014Sy27xsdKpLE+57Xw42A==" saltValue="+ZkXEKKElotYfVXWM3KLhQ==" spinCount="100000" sheet="1" selectLockedCells="1"/>
  <mergeCells count="112">
    <mergeCell ref="G24:H24"/>
    <mergeCell ref="C106:E106"/>
    <mergeCell ref="H106:N106"/>
    <mergeCell ref="H37:N37"/>
    <mergeCell ref="C37:E37"/>
    <mergeCell ref="C65:H65"/>
    <mergeCell ref="J62:N62"/>
    <mergeCell ref="C68:H68"/>
    <mergeCell ref="C69:I69"/>
    <mergeCell ref="C75:I75"/>
    <mergeCell ref="K75:L75"/>
    <mergeCell ref="E70:I70"/>
    <mergeCell ref="E71:I71"/>
    <mergeCell ref="J100:N100"/>
    <mergeCell ref="C101:N101"/>
    <mergeCell ref="C103:N103"/>
    <mergeCell ref="L67:L68"/>
    <mergeCell ref="C42:N42"/>
    <mergeCell ref="C73:D73"/>
    <mergeCell ref="L73:L74"/>
    <mergeCell ref="C74:D74"/>
    <mergeCell ref="C104:D104"/>
    <mergeCell ref="C98:N98"/>
    <mergeCell ref="C96:N96"/>
    <mergeCell ref="A1:B40"/>
    <mergeCell ref="H104:K104"/>
    <mergeCell ref="E27:N27"/>
    <mergeCell ref="L104:N104"/>
    <mergeCell ref="H31:N31"/>
    <mergeCell ref="C31:E31"/>
    <mergeCell ref="C83:I83"/>
    <mergeCell ref="C84:I84"/>
    <mergeCell ref="C85:I85"/>
    <mergeCell ref="C86:N86"/>
    <mergeCell ref="J87:N88"/>
    <mergeCell ref="C88:I88"/>
    <mergeCell ref="C80:N80"/>
    <mergeCell ref="F19:H19"/>
    <mergeCell ref="F20:H20"/>
    <mergeCell ref="E72:I72"/>
    <mergeCell ref="C78:N78"/>
    <mergeCell ref="F58:N58"/>
    <mergeCell ref="F56:N56"/>
    <mergeCell ref="F54:N54"/>
    <mergeCell ref="E73:I74"/>
    <mergeCell ref="N73:N74"/>
    <mergeCell ref="J24:N24"/>
    <mergeCell ref="M73:M74"/>
    <mergeCell ref="J73:K74"/>
    <mergeCell ref="C25:D25"/>
    <mergeCell ref="C40:N40"/>
    <mergeCell ref="H29:N29"/>
    <mergeCell ref="C29:E29"/>
    <mergeCell ref="C92:N92"/>
    <mergeCell ref="C91:I91"/>
    <mergeCell ref="J90:N90"/>
    <mergeCell ref="J91:N91"/>
    <mergeCell ref="C90:I90"/>
    <mergeCell ref="C89:I89"/>
    <mergeCell ref="C35:D35"/>
    <mergeCell ref="H35:K35"/>
    <mergeCell ref="L35:N35"/>
    <mergeCell ref="E26:N26"/>
    <mergeCell ref="J89:N89"/>
    <mergeCell ref="C97:N97"/>
    <mergeCell ref="E15:H15"/>
    <mergeCell ref="J79:N79"/>
    <mergeCell ref="J81:N81"/>
    <mergeCell ref="C82:N82"/>
    <mergeCell ref="C77:N77"/>
    <mergeCell ref="F46:N46"/>
    <mergeCell ref="F52:N52"/>
    <mergeCell ref="F50:N50"/>
    <mergeCell ref="F48:N48"/>
    <mergeCell ref="C18:D18"/>
    <mergeCell ref="F44:N44"/>
    <mergeCell ref="C34:N34"/>
    <mergeCell ref="E18:H18"/>
    <mergeCell ref="I18:N18"/>
    <mergeCell ref="I15:N15"/>
    <mergeCell ref="I16:N17"/>
    <mergeCell ref="J70:N70"/>
    <mergeCell ref="K69:L69"/>
    <mergeCell ref="C44:D44"/>
    <mergeCell ref="H25:N25"/>
    <mergeCell ref="C26:D26"/>
    <mergeCell ref="J33:M33"/>
    <mergeCell ref="D33:E33"/>
    <mergeCell ref="I20:K20"/>
    <mergeCell ref="I19:K19"/>
    <mergeCell ref="L19:N19"/>
    <mergeCell ref="L20:N20"/>
    <mergeCell ref="C22:D22"/>
    <mergeCell ref="C23:D23"/>
    <mergeCell ref="C19:D20"/>
    <mergeCell ref="H9:N9"/>
    <mergeCell ref="H11:N11"/>
    <mergeCell ref="J21:N21"/>
    <mergeCell ref="F16:H16"/>
    <mergeCell ref="F17:H17"/>
    <mergeCell ref="L1:N1"/>
    <mergeCell ref="C2:K2"/>
    <mergeCell ref="L2:N2"/>
    <mergeCell ref="C15:D15"/>
    <mergeCell ref="H3:N3"/>
    <mergeCell ref="C3:E3"/>
    <mergeCell ref="C5:E5"/>
    <mergeCell ref="C11:E11"/>
    <mergeCell ref="H5:N5"/>
    <mergeCell ref="H7:N7"/>
    <mergeCell ref="C7:E7"/>
    <mergeCell ref="C9:E9"/>
  </mergeCells>
  <conditionalFormatting sqref="C104 E104 H104 L104">
    <cfRule type="containsBlanks" dxfId="80" priority="2">
      <formula>LEN(TRIM(C104))=0</formula>
    </cfRule>
  </conditionalFormatting>
  <conditionalFormatting sqref="C5:E5 H5:N5 C11:E11 H11:N11 C19 E26:N26 E27 C29:E29 H29:N29 C31:E31 H31:N31 D33 C35 E35 H35 L35 C37:E37 H37:N37">
    <cfRule type="containsBlanks" dxfId="79" priority="35">
      <formula>LEN(TRIM(C5))=0</formula>
    </cfRule>
  </conditionalFormatting>
  <conditionalFormatting sqref="C7:E7 H7:N7">
    <cfRule type="containsBlanks" dxfId="78" priority="25">
      <formula>LEN(TRIM(C7))=0</formula>
    </cfRule>
  </conditionalFormatting>
  <conditionalFormatting sqref="C9:E9 H9:N9">
    <cfRule type="containsBlanks" dxfId="77" priority="26">
      <formula>LEN(TRIM(C9))=0</formula>
    </cfRule>
  </conditionalFormatting>
  <conditionalFormatting sqref="C106:E106 H106:N106">
    <cfRule type="containsBlanks" dxfId="76" priority="27">
      <formula>LEN(TRIM(C106))=0</formula>
    </cfRule>
  </conditionalFormatting>
  <conditionalFormatting sqref="C16:F17">
    <cfRule type="containsBlanks" dxfId="75" priority="18">
      <formula>LEN(TRIM(C16))=0</formula>
    </cfRule>
  </conditionalFormatting>
  <conditionalFormatting sqref="E19:F20">
    <cfRule type="containsBlanks" dxfId="74" priority="14">
      <formula>LEN(TRIM(E19))=0</formula>
    </cfRule>
  </conditionalFormatting>
  <conditionalFormatting sqref="F46:N46 F48:N48 F50:N50 F52:N52 F54:N54 F56:N56 F58:N58">
    <cfRule type="containsBlanks" dxfId="73" priority="29">
      <formula>LEN(TRIM(F46))=0</formula>
    </cfRule>
  </conditionalFormatting>
  <conditionalFormatting sqref="G24">
    <cfRule type="containsBlanks" dxfId="72" priority="1">
      <formula>LEN(TRIM(G24))=0</formula>
    </cfRule>
  </conditionalFormatting>
  <conditionalFormatting sqref="H13">
    <cfRule type="containsBlanks" dxfId="71" priority="23">
      <formula>LEN(TRIM(H13))=0</formula>
    </cfRule>
  </conditionalFormatting>
  <conditionalFormatting sqref="H21">
    <cfRule type="containsBlanks" dxfId="70" priority="4">
      <formula>LEN(TRIM(H21))=0</formula>
    </cfRule>
  </conditionalFormatting>
  <conditionalFormatting sqref="I16">
    <cfRule type="containsBlanks" dxfId="69" priority="24">
      <formula>LEN(TRIM(I16))=0</formula>
    </cfRule>
  </conditionalFormatting>
  <conditionalFormatting sqref="I19:I20">
    <cfRule type="containsBlanks" dxfId="68" priority="9">
      <formula>LEN(TRIM(I19))=0</formula>
    </cfRule>
  </conditionalFormatting>
  <conditionalFormatting sqref="J33">
    <cfRule type="containsBlanks" dxfId="67" priority="5">
      <formula>LEN(TRIM(J33))=0</formula>
    </cfRule>
  </conditionalFormatting>
  <conditionalFormatting sqref="L19:L20">
    <cfRule type="containsBlanks" dxfId="66" priority="7">
      <formula>LEN(TRIM(L19))=0</formula>
    </cfRule>
  </conditionalFormatting>
  <conditionalFormatting sqref="L64">
    <cfRule type="containsBlanks" dxfId="65" priority="28">
      <formula>LEN(TRIM(L64))=0</formula>
    </cfRule>
  </conditionalFormatting>
  <conditionalFormatting sqref="L71:L73">
    <cfRule type="containsBlanks" dxfId="64" priority="3">
      <formula>LEN(TRIM(L71))=0</formula>
    </cfRule>
  </conditionalFormatting>
  <dataValidations count="1">
    <dataValidation type="list" allowBlank="1" showInputMessage="1" sqref="D33 J33" xr:uid="{00000000-0002-0000-0100-000000000000}">
      <formula1>"Couvoir OVO inc. (Boire),Sollio Agriculture (La Coop Fédérée),Archer's Poultry Farm,Couvoir Maritime s.e.c (Riverview),McKinley Hatchery"</formula1>
    </dataValidation>
  </dataValidations>
  <pageMargins left="0.25" right="0.25" top="0.75" bottom="0.75" header="0.3" footer="0.3"/>
  <pageSetup scale="94" fitToHeight="0" orientation="portrait" r:id="rId1"/>
  <headerFooter>
    <oddFooter>&amp;C&amp;"-,Italique"&amp;10&amp;K04-023Transmission par courriel : ngaulin@upa.qc.ca ou &amp;K04-022info@oeuf.ca
Transmission par fax : (450)-679-0855</oddFooter>
  </headerFooter>
  <rowBreaks count="2" manualBreakCount="2">
    <brk id="40" max="13" man="1"/>
    <brk id="80" max="13" man="1"/>
  </rowBreaks>
  <drawing r:id="rId2"/>
  <legacyDrawing r:id="rId3"/>
  <controls>
    <mc:AlternateContent xmlns:mc="http://schemas.openxmlformats.org/markup-compatibility/2006">
      <mc:Choice Requires="x14">
        <control shapeId="1159" r:id="rId4" name="CheckBox23">
          <controlPr defaultSize="0" autoLine="0" r:id="rId5">
            <anchor moveWithCells="1">
              <from>
                <xdr:col>7</xdr:col>
                <xdr:colOff>238125</xdr:colOff>
                <xdr:row>72</xdr:row>
                <xdr:rowOff>114300</xdr:rowOff>
              </from>
              <to>
                <xdr:col>7</xdr:col>
                <xdr:colOff>409575</xdr:colOff>
                <xdr:row>73</xdr:row>
                <xdr:rowOff>85725</xdr:rowOff>
              </to>
            </anchor>
          </controlPr>
        </control>
      </mc:Choice>
      <mc:Fallback>
        <control shapeId="1159" r:id="rId4" name="CheckBox23"/>
      </mc:Fallback>
    </mc:AlternateContent>
    <mc:AlternateContent xmlns:mc="http://schemas.openxmlformats.org/markup-compatibility/2006">
      <mc:Choice Requires="x14">
        <control shapeId="1158" r:id="rId6" name="CheckBox22">
          <controlPr defaultSize="0" autoLine="0" r:id="rId7">
            <anchor moveWithCells="1">
              <from>
                <xdr:col>7</xdr:col>
                <xdr:colOff>238125</xdr:colOff>
                <xdr:row>71</xdr:row>
                <xdr:rowOff>9525</xdr:rowOff>
              </from>
              <to>
                <xdr:col>7</xdr:col>
                <xdr:colOff>409575</xdr:colOff>
                <xdr:row>71</xdr:row>
                <xdr:rowOff>171450</xdr:rowOff>
              </to>
            </anchor>
          </controlPr>
        </control>
      </mc:Choice>
      <mc:Fallback>
        <control shapeId="1158" r:id="rId6" name="CheckBox22"/>
      </mc:Fallback>
    </mc:AlternateContent>
    <mc:AlternateContent xmlns:mc="http://schemas.openxmlformats.org/markup-compatibility/2006">
      <mc:Choice Requires="x14">
        <control shapeId="1157" r:id="rId8" name="CheckBox21">
          <controlPr defaultSize="0" autoLine="0" r:id="rId9">
            <anchor moveWithCells="1">
              <from>
                <xdr:col>7</xdr:col>
                <xdr:colOff>238125</xdr:colOff>
                <xdr:row>70</xdr:row>
                <xdr:rowOff>9525</xdr:rowOff>
              </from>
              <to>
                <xdr:col>7</xdr:col>
                <xdr:colOff>409575</xdr:colOff>
                <xdr:row>70</xdr:row>
                <xdr:rowOff>171450</xdr:rowOff>
              </to>
            </anchor>
          </controlPr>
        </control>
      </mc:Choice>
      <mc:Fallback>
        <control shapeId="1157" r:id="rId8" name="CheckBox21"/>
      </mc:Fallback>
    </mc:AlternateContent>
    <mc:AlternateContent xmlns:mc="http://schemas.openxmlformats.org/markup-compatibility/2006">
      <mc:Choice Requires="x14">
        <control shapeId="1156" r:id="rId10" name="CheckBox20">
          <controlPr defaultSize="0" autoLine="0" r:id="rId11">
            <anchor moveWithCells="1">
              <from>
                <xdr:col>4</xdr:col>
                <xdr:colOff>1019175</xdr:colOff>
                <xdr:row>72</xdr:row>
                <xdr:rowOff>114300</xdr:rowOff>
              </from>
              <to>
                <xdr:col>4</xdr:col>
                <xdr:colOff>1190625</xdr:colOff>
                <xdr:row>73</xdr:row>
                <xdr:rowOff>85725</xdr:rowOff>
              </to>
            </anchor>
          </controlPr>
        </control>
      </mc:Choice>
      <mc:Fallback>
        <control shapeId="1156" r:id="rId10" name="CheckBox20"/>
      </mc:Fallback>
    </mc:AlternateContent>
    <mc:AlternateContent xmlns:mc="http://schemas.openxmlformats.org/markup-compatibility/2006">
      <mc:Choice Requires="x14">
        <control shapeId="1155" r:id="rId12" name="CheckBox17">
          <controlPr defaultSize="0" autoLine="0" r:id="rId13">
            <anchor moveWithCells="1">
              <from>
                <xdr:col>4</xdr:col>
                <xdr:colOff>1019175</xdr:colOff>
                <xdr:row>71</xdr:row>
                <xdr:rowOff>9525</xdr:rowOff>
              </from>
              <to>
                <xdr:col>4</xdr:col>
                <xdr:colOff>1190625</xdr:colOff>
                <xdr:row>71</xdr:row>
                <xdr:rowOff>171450</xdr:rowOff>
              </to>
            </anchor>
          </controlPr>
        </control>
      </mc:Choice>
      <mc:Fallback>
        <control shapeId="1155" r:id="rId12" name="CheckBox17"/>
      </mc:Fallback>
    </mc:AlternateContent>
    <mc:AlternateContent xmlns:mc="http://schemas.openxmlformats.org/markup-compatibility/2006">
      <mc:Choice Requires="x14">
        <control shapeId="1154" r:id="rId14" name="CheckBox16">
          <controlPr defaultSize="0" autoLine="0" r:id="rId15">
            <anchor moveWithCells="1">
              <from>
                <xdr:col>4</xdr:col>
                <xdr:colOff>1019175</xdr:colOff>
                <xdr:row>70</xdr:row>
                <xdr:rowOff>9525</xdr:rowOff>
              </from>
              <to>
                <xdr:col>4</xdr:col>
                <xdr:colOff>1190625</xdr:colOff>
                <xdr:row>70</xdr:row>
                <xdr:rowOff>171450</xdr:rowOff>
              </to>
            </anchor>
          </controlPr>
        </control>
      </mc:Choice>
      <mc:Fallback>
        <control shapeId="1154" r:id="rId14" name="CheckBox16"/>
      </mc:Fallback>
    </mc:AlternateContent>
    <mc:AlternateContent xmlns:mc="http://schemas.openxmlformats.org/markup-compatibility/2006">
      <mc:Choice Requires="x14">
        <control shapeId="1136" r:id="rId16" name="CheckBox49">
          <controlPr defaultSize="0" autoLine="0" r:id="rId17">
            <anchor moveWithCells="1">
              <from>
                <xdr:col>11</xdr:col>
                <xdr:colOff>809625</xdr:colOff>
                <xdr:row>99</xdr:row>
                <xdr:rowOff>57150</xdr:rowOff>
              </from>
              <to>
                <xdr:col>12</xdr:col>
                <xdr:colOff>123825</xdr:colOff>
                <xdr:row>99</xdr:row>
                <xdr:rowOff>209550</xdr:rowOff>
              </to>
            </anchor>
          </controlPr>
        </control>
      </mc:Choice>
      <mc:Fallback>
        <control shapeId="1136" r:id="rId16" name="CheckBox49"/>
      </mc:Fallback>
    </mc:AlternateContent>
    <mc:AlternateContent xmlns:mc="http://schemas.openxmlformats.org/markup-compatibility/2006">
      <mc:Choice Requires="x14">
        <control shapeId="1135" r:id="rId18" name="CheckBox48">
          <controlPr defaultSize="0" autoLine="0" r:id="rId19">
            <anchor moveWithCells="1">
              <from>
                <xdr:col>9</xdr:col>
                <xdr:colOff>781050</xdr:colOff>
                <xdr:row>99</xdr:row>
                <xdr:rowOff>57150</xdr:rowOff>
              </from>
              <to>
                <xdr:col>10</xdr:col>
                <xdr:colOff>95250</xdr:colOff>
                <xdr:row>99</xdr:row>
                <xdr:rowOff>209550</xdr:rowOff>
              </to>
            </anchor>
          </controlPr>
        </control>
      </mc:Choice>
      <mc:Fallback>
        <control shapeId="1135" r:id="rId18" name="CheckBox48"/>
      </mc:Fallback>
    </mc:AlternateContent>
    <mc:AlternateContent xmlns:mc="http://schemas.openxmlformats.org/markup-compatibility/2006">
      <mc:Choice Requires="x14">
        <control shapeId="1134" r:id="rId20" name="CheckBox35">
          <controlPr defaultSize="0" autoLine="0" r:id="rId21">
            <anchor moveWithCells="1">
              <from>
                <xdr:col>11</xdr:col>
                <xdr:colOff>809625</xdr:colOff>
                <xdr:row>90</xdr:row>
                <xdr:rowOff>76200</xdr:rowOff>
              </from>
              <to>
                <xdr:col>12</xdr:col>
                <xdr:colOff>123825</xdr:colOff>
                <xdr:row>90</xdr:row>
                <xdr:rowOff>228600</xdr:rowOff>
              </to>
            </anchor>
          </controlPr>
        </control>
      </mc:Choice>
      <mc:Fallback>
        <control shapeId="1134" r:id="rId20" name="CheckBox35"/>
      </mc:Fallback>
    </mc:AlternateContent>
    <mc:AlternateContent xmlns:mc="http://schemas.openxmlformats.org/markup-compatibility/2006">
      <mc:Choice Requires="x14">
        <control shapeId="1133" r:id="rId22" name="CheckBox34">
          <controlPr defaultSize="0" autoLine="0" r:id="rId23">
            <anchor moveWithCells="1">
              <from>
                <xdr:col>9</xdr:col>
                <xdr:colOff>781050</xdr:colOff>
                <xdr:row>90</xdr:row>
                <xdr:rowOff>76200</xdr:rowOff>
              </from>
              <to>
                <xdr:col>10</xdr:col>
                <xdr:colOff>95250</xdr:colOff>
                <xdr:row>90</xdr:row>
                <xdr:rowOff>228600</xdr:rowOff>
              </to>
            </anchor>
          </controlPr>
        </control>
      </mc:Choice>
      <mc:Fallback>
        <control shapeId="1133" r:id="rId22" name="CheckBox34"/>
      </mc:Fallback>
    </mc:AlternateContent>
    <mc:AlternateContent xmlns:mc="http://schemas.openxmlformats.org/markup-compatibility/2006">
      <mc:Choice Requires="x14">
        <control shapeId="1132" r:id="rId24" name="CheckBox33">
          <controlPr defaultSize="0" autoLine="0" r:id="rId25">
            <anchor moveWithCells="1">
              <from>
                <xdr:col>11</xdr:col>
                <xdr:colOff>809625</xdr:colOff>
                <xdr:row>89</xdr:row>
                <xdr:rowOff>76200</xdr:rowOff>
              </from>
              <to>
                <xdr:col>12</xdr:col>
                <xdr:colOff>123825</xdr:colOff>
                <xdr:row>89</xdr:row>
                <xdr:rowOff>228600</xdr:rowOff>
              </to>
            </anchor>
          </controlPr>
        </control>
      </mc:Choice>
      <mc:Fallback>
        <control shapeId="1132" r:id="rId24" name="CheckBox33"/>
      </mc:Fallback>
    </mc:AlternateContent>
    <mc:AlternateContent xmlns:mc="http://schemas.openxmlformats.org/markup-compatibility/2006">
      <mc:Choice Requires="x14">
        <control shapeId="1131" r:id="rId26" name="CheckBox32">
          <controlPr defaultSize="0" autoLine="0" r:id="rId27">
            <anchor moveWithCells="1">
              <from>
                <xdr:col>9</xdr:col>
                <xdr:colOff>781050</xdr:colOff>
                <xdr:row>89</xdr:row>
                <xdr:rowOff>76200</xdr:rowOff>
              </from>
              <to>
                <xdr:col>10</xdr:col>
                <xdr:colOff>95250</xdr:colOff>
                <xdr:row>89</xdr:row>
                <xdr:rowOff>228600</xdr:rowOff>
              </to>
            </anchor>
          </controlPr>
        </control>
      </mc:Choice>
      <mc:Fallback>
        <control shapeId="1131" r:id="rId26" name="CheckBox32"/>
      </mc:Fallback>
    </mc:AlternateContent>
    <mc:AlternateContent xmlns:mc="http://schemas.openxmlformats.org/markup-compatibility/2006">
      <mc:Choice Requires="x14">
        <control shapeId="1130" r:id="rId28" name="CheckBox31">
          <controlPr defaultSize="0" autoLine="0" r:id="rId29">
            <anchor moveWithCells="1">
              <from>
                <xdr:col>11</xdr:col>
                <xdr:colOff>809625</xdr:colOff>
                <xdr:row>88</xdr:row>
                <xdr:rowOff>57150</xdr:rowOff>
              </from>
              <to>
                <xdr:col>12</xdr:col>
                <xdr:colOff>123825</xdr:colOff>
                <xdr:row>88</xdr:row>
                <xdr:rowOff>209550</xdr:rowOff>
              </to>
            </anchor>
          </controlPr>
        </control>
      </mc:Choice>
      <mc:Fallback>
        <control shapeId="1130" r:id="rId28" name="CheckBox31"/>
      </mc:Fallback>
    </mc:AlternateContent>
    <mc:AlternateContent xmlns:mc="http://schemas.openxmlformats.org/markup-compatibility/2006">
      <mc:Choice Requires="x14">
        <control shapeId="1129" r:id="rId30" name="CheckBox30">
          <controlPr defaultSize="0" autoLine="0" r:id="rId31">
            <anchor moveWithCells="1">
              <from>
                <xdr:col>9</xdr:col>
                <xdr:colOff>781050</xdr:colOff>
                <xdr:row>88</xdr:row>
                <xdr:rowOff>57150</xdr:rowOff>
              </from>
              <to>
                <xdr:col>10</xdr:col>
                <xdr:colOff>95250</xdr:colOff>
                <xdr:row>88</xdr:row>
                <xdr:rowOff>209550</xdr:rowOff>
              </to>
            </anchor>
          </controlPr>
        </control>
      </mc:Choice>
      <mc:Fallback>
        <control shapeId="1129" r:id="rId30" name="CheckBox30"/>
      </mc:Fallback>
    </mc:AlternateContent>
    <mc:AlternateContent xmlns:mc="http://schemas.openxmlformats.org/markup-compatibility/2006">
      <mc:Choice Requires="x14">
        <control shapeId="1128" r:id="rId32" name="CheckBox29">
          <controlPr defaultSize="0" autoLine="0" r:id="rId33">
            <anchor moveWithCells="1">
              <from>
                <xdr:col>11</xdr:col>
                <xdr:colOff>809625</xdr:colOff>
                <xdr:row>80</xdr:row>
                <xdr:rowOff>66675</xdr:rowOff>
              </from>
              <to>
                <xdr:col>12</xdr:col>
                <xdr:colOff>123825</xdr:colOff>
                <xdr:row>80</xdr:row>
                <xdr:rowOff>219075</xdr:rowOff>
              </to>
            </anchor>
          </controlPr>
        </control>
      </mc:Choice>
      <mc:Fallback>
        <control shapeId="1128" r:id="rId32" name="CheckBox29"/>
      </mc:Fallback>
    </mc:AlternateContent>
    <mc:AlternateContent xmlns:mc="http://schemas.openxmlformats.org/markup-compatibility/2006">
      <mc:Choice Requires="x14">
        <control shapeId="1127" r:id="rId34" name="CheckBox28">
          <controlPr defaultSize="0" autoLine="0" r:id="rId35">
            <anchor moveWithCells="1">
              <from>
                <xdr:col>9</xdr:col>
                <xdr:colOff>781050</xdr:colOff>
                <xdr:row>80</xdr:row>
                <xdr:rowOff>66675</xdr:rowOff>
              </from>
              <to>
                <xdr:col>10</xdr:col>
                <xdr:colOff>95250</xdr:colOff>
                <xdr:row>80</xdr:row>
                <xdr:rowOff>219075</xdr:rowOff>
              </to>
            </anchor>
          </controlPr>
        </control>
      </mc:Choice>
      <mc:Fallback>
        <control shapeId="1127" r:id="rId34" name="CheckBox28"/>
      </mc:Fallback>
    </mc:AlternateContent>
    <mc:AlternateContent xmlns:mc="http://schemas.openxmlformats.org/markup-compatibility/2006">
      <mc:Choice Requires="x14">
        <control shapeId="1126" r:id="rId36" name="CheckBox27">
          <controlPr defaultSize="0" autoLine="0" r:id="rId37">
            <anchor moveWithCells="1">
              <from>
                <xdr:col>11</xdr:col>
                <xdr:colOff>809625</xdr:colOff>
                <xdr:row>78</xdr:row>
                <xdr:rowOff>57150</xdr:rowOff>
              </from>
              <to>
                <xdr:col>12</xdr:col>
                <xdr:colOff>123825</xdr:colOff>
                <xdr:row>78</xdr:row>
                <xdr:rowOff>209550</xdr:rowOff>
              </to>
            </anchor>
          </controlPr>
        </control>
      </mc:Choice>
      <mc:Fallback>
        <control shapeId="1126" r:id="rId36" name="CheckBox27"/>
      </mc:Fallback>
    </mc:AlternateContent>
    <mc:AlternateContent xmlns:mc="http://schemas.openxmlformats.org/markup-compatibility/2006">
      <mc:Choice Requires="x14">
        <control shapeId="1125" r:id="rId38" name="CheckBox26">
          <controlPr defaultSize="0" autoLine="0" r:id="rId39">
            <anchor moveWithCells="1">
              <from>
                <xdr:col>9</xdr:col>
                <xdr:colOff>781050</xdr:colOff>
                <xdr:row>78</xdr:row>
                <xdr:rowOff>57150</xdr:rowOff>
              </from>
              <to>
                <xdr:col>10</xdr:col>
                <xdr:colOff>95250</xdr:colOff>
                <xdr:row>78</xdr:row>
                <xdr:rowOff>209550</xdr:rowOff>
              </to>
            </anchor>
          </controlPr>
        </control>
      </mc:Choice>
      <mc:Fallback>
        <control shapeId="1125" r:id="rId38" name="CheckBox26"/>
      </mc:Fallback>
    </mc:AlternateContent>
    <mc:AlternateContent xmlns:mc="http://schemas.openxmlformats.org/markup-compatibility/2006">
      <mc:Choice Requires="x14">
        <control shapeId="1109" r:id="rId40" name="CheckBox19">
          <controlPr defaultSize="0" autoLine="0" r:id="rId41">
            <anchor moveWithCells="1">
              <from>
                <xdr:col>4</xdr:col>
                <xdr:colOff>1047750</xdr:colOff>
                <xdr:row>57</xdr:row>
                <xdr:rowOff>38100</xdr:rowOff>
              </from>
              <to>
                <xdr:col>4</xdr:col>
                <xdr:colOff>1219200</xdr:colOff>
                <xdr:row>57</xdr:row>
                <xdr:rowOff>200025</xdr:rowOff>
              </to>
            </anchor>
          </controlPr>
        </control>
      </mc:Choice>
      <mc:Fallback>
        <control shapeId="1109" r:id="rId40" name="CheckBox19"/>
      </mc:Fallback>
    </mc:AlternateContent>
    <mc:AlternateContent xmlns:mc="http://schemas.openxmlformats.org/markup-compatibility/2006">
      <mc:Choice Requires="x14">
        <control shapeId="1108" r:id="rId42" name="CheckBox18">
          <controlPr defaultSize="0" autoLine="0" r:id="rId43">
            <anchor moveWithCells="1">
              <from>
                <xdr:col>4</xdr:col>
                <xdr:colOff>371475</xdr:colOff>
                <xdr:row>57</xdr:row>
                <xdr:rowOff>38100</xdr:rowOff>
              </from>
              <to>
                <xdr:col>4</xdr:col>
                <xdr:colOff>542925</xdr:colOff>
                <xdr:row>57</xdr:row>
                <xdr:rowOff>200025</xdr:rowOff>
              </to>
            </anchor>
          </controlPr>
        </control>
      </mc:Choice>
      <mc:Fallback>
        <control shapeId="1108" r:id="rId42" name="CheckBox18"/>
      </mc:Fallback>
    </mc:AlternateContent>
    <mc:AlternateContent xmlns:mc="http://schemas.openxmlformats.org/markup-compatibility/2006">
      <mc:Choice Requires="x14">
        <control shapeId="1105" r:id="rId44" name="CheckBox15">
          <controlPr defaultSize="0" autoLine="0" r:id="rId45">
            <anchor moveWithCells="1">
              <from>
                <xdr:col>4</xdr:col>
                <xdr:colOff>1047750</xdr:colOff>
                <xdr:row>55</xdr:row>
                <xdr:rowOff>38100</xdr:rowOff>
              </from>
              <to>
                <xdr:col>4</xdr:col>
                <xdr:colOff>1219200</xdr:colOff>
                <xdr:row>55</xdr:row>
                <xdr:rowOff>200025</xdr:rowOff>
              </to>
            </anchor>
          </controlPr>
        </control>
      </mc:Choice>
      <mc:Fallback>
        <control shapeId="1105" r:id="rId44" name="CheckBox15"/>
      </mc:Fallback>
    </mc:AlternateContent>
    <mc:AlternateContent xmlns:mc="http://schemas.openxmlformats.org/markup-compatibility/2006">
      <mc:Choice Requires="x14">
        <control shapeId="1104" r:id="rId46" name="CheckBox14">
          <controlPr defaultSize="0" autoLine="0" r:id="rId47">
            <anchor moveWithCells="1">
              <from>
                <xdr:col>4</xdr:col>
                <xdr:colOff>371475</xdr:colOff>
                <xdr:row>55</xdr:row>
                <xdr:rowOff>38100</xdr:rowOff>
              </from>
              <to>
                <xdr:col>4</xdr:col>
                <xdr:colOff>542925</xdr:colOff>
                <xdr:row>55</xdr:row>
                <xdr:rowOff>200025</xdr:rowOff>
              </to>
            </anchor>
          </controlPr>
        </control>
      </mc:Choice>
      <mc:Fallback>
        <control shapeId="1104" r:id="rId46" name="CheckBox14"/>
      </mc:Fallback>
    </mc:AlternateContent>
    <mc:AlternateContent xmlns:mc="http://schemas.openxmlformats.org/markup-compatibility/2006">
      <mc:Choice Requires="x14">
        <control shapeId="1103" r:id="rId48" name="CheckBox13">
          <controlPr defaultSize="0" autoLine="0" r:id="rId49">
            <anchor moveWithCells="1">
              <from>
                <xdr:col>4</xdr:col>
                <xdr:colOff>1047750</xdr:colOff>
                <xdr:row>53</xdr:row>
                <xdr:rowOff>38100</xdr:rowOff>
              </from>
              <to>
                <xdr:col>4</xdr:col>
                <xdr:colOff>1219200</xdr:colOff>
                <xdr:row>53</xdr:row>
                <xdr:rowOff>200025</xdr:rowOff>
              </to>
            </anchor>
          </controlPr>
        </control>
      </mc:Choice>
      <mc:Fallback>
        <control shapeId="1103" r:id="rId48" name="CheckBox13"/>
      </mc:Fallback>
    </mc:AlternateContent>
    <mc:AlternateContent xmlns:mc="http://schemas.openxmlformats.org/markup-compatibility/2006">
      <mc:Choice Requires="x14">
        <control shapeId="1102" r:id="rId50" name="CheckBox12">
          <controlPr defaultSize="0" autoLine="0" r:id="rId51">
            <anchor moveWithCells="1">
              <from>
                <xdr:col>4</xdr:col>
                <xdr:colOff>371475</xdr:colOff>
                <xdr:row>53</xdr:row>
                <xdr:rowOff>38100</xdr:rowOff>
              </from>
              <to>
                <xdr:col>4</xdr:col>
                <xdr:colOff>542925</xdr:colOff>
                <xdr:row>53</xdr:row>
                <xdr:rowOff>200025</xdr:rowOff>
              </to>
            </anchor>
          </controlPr>
        </control>
      </mc:Choice>
      <mc:Fallback>
        <control shapeId="1102" r:id="rId50" name="CheckBox12"/>
      </mc:Fallback>
    </mc:AlternateContent>
    <mc:AlternateContent xmlns:mc="http://schemas.openxmlformats.org/markup-compatibility/2006">
      <mc:Choice Requires="x14">
        <control shapeId="1101" r:id="rId52" name="CheckBox11">
          <controlPr defaultSize="0" autoLine="0" r:id="rId53">
            <anchor moveWithCells="1">
              <from>
                <xdr:col>4</xdr:col>
                <xdr:colOff>1047750</xdr:colOff>
                <xdr:row>51</xdr:row>
                <xdr:rowOff>38100</xdr:rowOff>
              </from>
              <to>
                <xdr:col>4</xdr:col>
                <xdr:colOff>1219200</xdr:colOff>
                <xdr:row>51</xdr:row>
                <xdr:rowOff>200025</xdr:rowOff>
              </to>
            </anchor>
          </controlPr>
        </control>
      </mc:Choice>
      <mc:Fallback>
        <control shapeId="1101" r:id="rId52" name="CheckBox11"/>
      </mc:Fallback>
    </mc:AlternateContent>
    <mc:AlternateContent xmlns:mc="http://schemas.openxmlformats.org/markup-compatibility/2006">
      <mc:Choice Requires="x14">
        <control shapeId="1100" r:id="rId54" name="CheckBox10">
          <controlPr defaultSize="0" autoLine="0" r:id="rId55">
            <anchor moveWithCells="1">
              <from>
                <xdr:col>4</xdr:col>
                <xdr:colOff>371475</xdr:colOff>
                <xdr:row>51</xdr:row>
                <xdr:rowOff>38100</xdr:rowOff>
              </from>
              <to>
                <xdr:col>4</xdr:col>
                <xdr:colOff>542925</xdr:colOff>
                <xdr:row>51</xdr:row>
                <xdr:rowOff>200025</xdr:rowOff>
              </to>
            </anchor>
          </controlPr>
        </control>
      </mc:Choice>
      <mc:Fallback>
        <control shapeId="1100" r:id="rId54" name="CheckBox10"/>
      </mc:Fallback>
    </mc:AlternateContent>
    <mc:AlternateContent xmlns:mc="http://schemas.openxmlformats.org/markup-compatibility/2006">
      <mc:Choice Requires="x14">
        <control shapeId="1099" r:id="rId56" name="CheckBox9">
          <controlPr defaultSize="0" autoLine="0" r:id="rId57">
            <anchor moveWithCells="1">
              <from>
                <xdr:col>4</xdr:col>
                <xdr:colOff>1047750</xdr:colOff>
                <xdr:row>49</xdr:row>
                <xdr:rowOff>38100</xdr:rowOff>
              </from>
              <to>
                <xdr:col>4</xdr:col>
                <xdr:colOff>1219200</xdr:colOff>
                <xdr:row>49</xdr:row>
                <xdr:rowOff>200025</xdr:rowOff>
              </to>
            </anchor>
          </controlPr>
        </control>
      </mc:Choice>
      <mc:Fallback>
        <control shapeId="1099" r:id="rId56" name="CheckBox9"/>
      </mc:Fallback>
    </mc:AlternateContent>
    <mc:AlternateContent xmlns:mc="http://schemas.openxmlformats.org/markup-compatibility/2006">
      <mc:Choice Requires="x14">
        <control shapeId="1098" r:id="rId58" name="CheckBox8">
          <controlPr defaultSize="0" autoLine="0" r:id="rId59">
            <anchor moveWithCells="1">
              <from>
                <xdr:col>4</xdr:col>
                <xdr:colOff>381000</xdr:colOff>
                <xdr:row>49</xdr:row>
                <xdr:rowOff>66675</xdr:rowOff>
              </from>
              <to>
                <xdr:col>4</xdr:col>
                <xdr:colOff>552450</xdr:colOff>
                <xdr:row>50</xdr:row>
                <xdr:rowOff>19050</xdr:rowOff>
              </to>
            </anchor>
          </controlPr>
        </control>
      </mc:Choice>
      <mc:Fallback>
        <control shapeId="1098" r:id="rId58" name="CheckBox8"/>
      </mc:Fallback>
    </mc:AlternateContent>
    <mc:AlternateContent xmlns:mc="http://schemas.openxmlformats.org/markup-compatibility/2006">
      <mc:Choice Requires="x14">
        <control shapeId="1097" r:id="rId60" name="CheckBox7">
          <controlPr defaultSize="0" autoLine="0" r:id="rId61">
            <anchor moveWithCells="1">
              <from>
                <xdr:col>4</xdr:col>
                <xdr:colOff>1047750</xdr:colOff>
                <xdr:row>47</xdr:row>
                <xdr:rowOff>66675</xdr:rowOff>
              </from>
              <to>
                <xdr:col>4</xdr:col>
                <xdr:colOff>1219200</xdr:colOff>
                <xdr:row>48</xdr:row>
                <xdr:rowOff>19050</xdr:rowOff>
              </to>
            </anchor>
          </controlPr>
        </control>
      </mc:Choice>
      <mc:Fallback>
        <control shapeId="1097" r:id="rId60" name="CheckBox7"/>
      </mc:Fallback>
    </mc:AlternateContent>
    <mc:AlternateContent xmlns:mc="http://schemas.openxmlformats.org/markup-compatibility/2006">
      <mc:Choice Requires="x14">
        <control shapeId="1096" r:id="rId62" name="CheckBox6">
          <controlPr defaultSize="0" autoLine="0" r:id="rId63">
            <anchor moveWithCells="1">
              <from>
                <xdr:col>4</xdr:col>
                <xdr:colOff>371475</xdr:colOff>
                <xdr:row>47</xdr:row>
                <xdr:rowOff>38100</xdr:rowOff>
              </from>
              <to>
                <xdr:col>4</xdr:col>
                <xdr:colOff>542925</xdr:colOff>
                <xdr:row>47</xdr:row>
                <xdr:rowOff>200025</xdr:rowOff>
              </to>
            </anchor>
          </controlPr>
        </control>
      </mc:Choice>
      <mc:Fallback>
        <control shapeId="1096" r:id="rId62" name="CheckBox6"/>
      </mc:Fallback>
    </mc:AlternateContent>
    <mc:AlternateContent xmlns:mc="http://schemas.openxmlformats.org/markup-compatibility/2006">
      <mc:Choice Requires="x14">
        <control shapeId="1095" r:id="rId64" name="CheckBox47">
          <controlPr defaultSize="0" autoLine="0" r:id="rId65">
            <anchor moveWithCells="1">
              <from>
                <xdr:col>11</xdr:col>
                <xdr:colOff>114300</xdr:colOff>
                <xdr:row>24</xdr:row>
                <xdr:rowOff>523875</xdr:rowOff>
              </from>
              <to>
                <xdr:col>11</xdr:col>
                <xdr:colOff>276225</xdr:colOff>
                <xdr:row>25</xdr:row>
                <xdr:rowOff>9525</xdr:rowOff>
              </to>
            </anchor>
          </controlPr>
        </control>
      </mc:Choice>
      <mc:Fallback>
        <control shapeId="1095" r:id="rId64" name="CheckBox47"/>
      </mc:Fallback>
    </mc:AlternateContent>
    <mc:AlternateContent xmlns:mc="http://schemas.openxmlformats.org/markup-compatibility/2006">
      <mc:Choice Requires="x14">
        <control shapeId="1094" r:id="rId66" name="CheckBox46">
          <controlPr defaultSize="0" autoLine="0" r:id="rId67">
            <anchor moveWithCells="1">
              <from>
                <xdr:col>11</xdr:col>
                <xdr:colOff>628650</xdr:colOff>
                <xdr:row>22</xdr:row>
                <xdr:rowOff>114300</xdr:rowOff>
              </from>
              <to>
                <xdr:col>11</xdr:col>
                <xdr:colOff>790575</xdr:colOff>
                <xdr:row>22</xdr:row>
                <xdr:rowOff>276225</xdr:rowOff>
              </to>
            </anchor>
          </controlPr>
        </control>
      </mc:Choice>
      <mc:Fallback>
        <control shapeId="1094" r:id="rId66" name="CheckBox46"/>
      </mc:Fallback>
    </mc:AlternateContent>
    <mc:AlternateContent xmlns:mc="http://schemas.openxmlformats.org/markup-compatibility/2006">
      <mc:Choice Requires="x14">
        <control shapeId="1093" r:id="rId68" name="CheckBox45">
          <controlPr defaultSize="0" autoLine="0" r:id="rId69">
            <anchor moveWithCells="1">
              <from>
                <xdr:col>11</xdr:col>
                <xdr:colOff>114300</xdr:colOff>
                <xdr:row>24</xdr:row>
                <xdr:rowOff>352425</xdr:rowOff>
              </from>
              <to>
                <xdr:col>11</xdr:col>
                <xdr:colOff>285750</xdr:colOff>
                <xdr:row>24</xdr:row>
                <xdr:rowOff>514350</xdr:rowOff>
              </to>
            </anchor>
          </controlPr>
        </control>
      </mc:Choice>
      <mc:Fallback>
        <control shapeId="1093" r:id="rId68" name="CheckBox45"/>
      </mc:Fallback>
    </mc:AlternateContent>
    <mc:AlternateContent xmlns:mc="http://schemas.openxmlformats.org/markup-compatibility/2006">
      <mc:Choice Requires="x14">
        <control shapeId="1092" r:id="rId70" name="CheckBox44">
          <controlPr defaultSize="0" autoLine="0" r:id="rId71">
            <anchor moveWithCells="1">
              <from>
                <xdr:col>11</xdr:col>
                <xdr:colOff>114300</xdr:colOff>
                <xdr:row>24</xdr:row>
                <xdr:rowOff>171450</xdr:rowOff>
              </from>
              <to>
                <xdr:col>11</xdr:col>
                <xdr:colOff>285750</xdr:colOff>
                <xdr:row>24</xdr:row>
                <xdr:rowOff>333375</xdr:rowOff>
              </to>
            </anchor>
          </controlPr>
        </control>
      </mc:Choice>
      <mc:Fallback>
        <control shapeId="1092" r:id="rId70" name="CheckBox44"/>
      </mc:Fallback>
    </mc:AlternateContent>
    <mc:AlternateContent xmlns:mc="http://schemas.openxmlformats.org/markup-compatibility/2006">
      <mc:Choice Requires="x14">
        <control shapeId="1091" r:id="rId72" name="CheckBox43">
          <controlPr defaultSize="0" autoLine="0" r:id="rId73">
            <anchor moveWithCells="1">
              <from>
                <xdr:col>9</xdr:col>
                <xdr:colOff>619125</xdr:colOff>
                <xdr:row>22</xdr:row>
                <xdr:rowOff>114300</xdr:rowOff>
              </from>
              <to>
                <xdr:col>9</xdr:col>
                <xdr:colOff>781050</xdr:colOff>
                <xdr:row>22</xdr:row>
                <xdr:rowOff>276225</xdr:rowOff>
              </to>
            </anchor>
          </controlPr>
        </control>
      </mc:Choice>
      <mc:Fallback>
        <control shapeId="1091" r:id="rId72" name="CheckBox43"/>
      </mc:Fallback>
    </mc:AlternateContent>
    <mc:AlternateContent xmlns:mc="http://schemas.openxmlformats.org/markup-compatibility/2006">
      <mc:Choice Requires="x14">
        <control shapeId="1089" r:id="rId74" name="CheckBox41">
          <controlPr defaultSize="0" autoLine="0" r:id="rId75">
            <anchor moveWithCells="1">
              <from>
                <xdr:col>7</xdr:col>
                <xdr:colOff>657225</xdr:colOff>
                <xdr:row>22</xdr:row>
                <xdr:rowOff>114300</xdr:rowOff>
              </from>
              <to>
                <xdr:col>7</xdr:col>
                <xdr:colOff>819150</xdr:colOff>
                <xdr:row>22</xdr:row>
                <xdr:rowOff>276225</xdr:rowOff>
              </to>
            </anchor>
          </controlPr>
        </control>
      </mc:Choice>
      <mc:Fallback>
        <control shapeId="1089" r:id="rId74" name="CheckBox41"/>
      </mc:Fallback>
    </mc:AlternateContent>
    <mc:AlternateContent xmlns:mc="http://schemas.openxmlformats.org/markup-compatibility/2006">
      <mc:Choice Requires="x14">
        <control shapeId="1086" r:id="rId76" name="CheckBox40">
          <controlPr defaultSize="0" autoLine="0" r:id="rId77">
            <anchor moveWithCells="1">
              <from>
                <xdr:col>4</xdr:col>
                <xdr:colOff>1095375</xdr:colOff>
                <xdr:row>24</xdr:row>
                <xdr:rowOff>228600</xdr:rowOff>
              </from>
              <to>
                <xdr:col>4</xdr:col>
                <xdr:colOff>1266825</xdr:colOff>
                <xdr:row>24</xdr:row>
                <xdr:rowOff>390525</xdr:rowOff>
              </to>
            </anchor>
          </controlPr>
        </control>
      </mc:Choice>
      <mc:Fallback>
        <control shapeId="1086" r:id="rId76" name="CheckBox40"/>
      </mc:Fallback>
    </mc:AlternateContent>
    <mc:AlternateContent xmlns:mc="http://schemas.openxmlformats.org/markup-compatibility/2006">
      <mc:Choice Requires="x14">
        <control shapeId="1085" r:id="rId78" name="CheckBox39">
          <controlPr defaultSize="0" autoLine="0" r:id="rId79">
            <anchor moveWithCells="1">
              <from>
                <xdr:col>4</xdr:col>
                <xdr:colOff>1104900</xdr:colOff>
                <xdr:row>22</xdr:row>
                <xdr:rowOff>114300</xdr:rowOff>
              </from>
              <to>
                <xdr:col>4</xdr:col>
                <xdr:colOff>1276350</xdr:colOff>
                <xdr:row>22</xdr:row>
                <xdr:rowOff>276225</xdr:rowOff>
              </to>
            </anchor>
          </controlPr>
        </control>
      </mc:Choice>
      <mc:Fallback>
        <control shapeId="1085" r:id="rId78" name="CheckBox39"/>
      </mc:Fallback>
    </mc:AlternateContent>
    <mc:AlternateContent xmlns:mc="http://schemas.openxmlformats.org/markup-compatibility/2006">
      <mc:Choice Requires="x14">
        <control shapeId="1084" r:id="rId80" name="CheckBox38">
          <controlPr defaultSize="0" autoLine="0" r:id="rId81">
            <anchor moveWithCells="1">
              <from>
                <xdr:col>4</xdr:col>
                <xdr:colOff>47625</xdr:colOff>
                <xdr:row>24</xdr:row>
                <xdr:rowOff>209550</xdr:rowOff>
              </from>
              <to>
                <xdr:col>4</xdr:col>
                <xdr:colOff>219075</xdr:colOff>
                <xdr:row>24</xdr:row>
                <xdr:rowOff>361950</xdr:rowOff>
              </to>
            </anchor>
          </controlPr>
        </control>
      </mc:Choice>
      <mc:Fallback>
        <control shapeId="1084" r:id="rId80" name="CheckBox38"/>
      </mc:Fallback>
    </mc:AlternateContent>
    <mc:AlternateContent xmlns:mc="http://schemas.openxmlformats.org/markup-compatibility/2006">
      <mc:Choice Requires="x14">
        <control shapeId="1081" r:id="rId82" name="CheckBox37">
          <controlPr defaultSize="0" autoLine="0" r:id="rId83">
            <anchor moveWithCells="1">
              <from>
                <xdr:col>4</xdr:col>
                <xdr:colOff>47625</xdr:colOff>
                <xdr:row>22</xdr:row>
                <xdr:rowOff>104775</xdr:rowOff>
              </from>
              <to>
                <xdr:col>4</xdr:col>
                <xdr:colOff>219075</xdr:colOff>
                <xdr:row>22</xdr:row>
                <xdr:rowOff>266700</xdr:rowOff>
              </to>
            </anchor>
          </controlPr>
        </control>
      </mc:Choice>
      <mc:Fallback>
        <control shapeId="1081" r:id="rId82" name="CheckBox37"/>
      </mc:Fallback>
    </mc:AlternateContent>
    <mc:AlternateContent xmlns:mc="http://schemas.openxmlformats.org/markup-compatibility/2006">
      <mc:Choice Requires="x14">
        <control shapeId="1080" r:id="rId84" name="CheckBox36">
          <controlPr defaultSize="0" autoLine="0" r:id="rId85">
            <anchor moveWithCells="1">
              <from>
                <xdr:col>4</xdr:col>
                <xdr:colOff>47625</xdr:colOff>
                <xdr:row>21</xdr:row>
                <xdr:rowOff>66675</xdr:rowOff>
              </from>
              <to>
                <xdr:col>4</xdr:col>
                <xdr:colOff>219075</xdr:colOff>
                <xdr:row>22</xdr:row>
                <xdr:rowOff>19050</xdr:rowOff>
              </to>
            </anchor>
          </controlPr>
        </control>
      </mc:Choice>
      <mc:Fallback>
        <control shapeId="1080" r:id="rId84" name="CheckBox36"/>
      </mc:Fallback>
    </mc:AlternateContent>
    <mc:AlternateContent xmlns:mc="http://schemas.openxmlformats.org/markup-compatibility/2006">
      <mc:Choice Requires="x14">
        <control shapeId="1027" r:id="rId86" name="CheckBox1">
          <controlPr defaultSize="0" autoLine="0" r:id="rId87">
            <anchor moveWithCells="1">
              <from>
                <xdr:col>7</xdr:col>
                <xdr:colOff>619125</xdr:colOff>
                <xdr:row>11</xdr:row>
                <xdr:rowOff>114300</xdr:rowOff>
              </from>
              <to>
                <xdr:col>7</xdr:col>
                <xdr:colOff>790575</xdr:colOff>
                <xdr:row>11</xdr:row>
                <xdr:rowOff>276225</xdr:rowOff>
              </to>
            </anchor>
          </controlPr>
        </control>
      </mc:Choice>
      <mc:Fallback>
        <control shapeId="1027" r:id="rId86" name="CheckBox1"/>
      </mc:Fallback>
    </mc:AlternateContent>
    <mc:AlternateContent xmlns:mc="http://schemas.openxmlformats.org/markup-compatibility/2006">
      <mc:Choice Requires="x14">
        <control shapeId="1028" r:id="rId88" name="CheckBox2">
          <controlPr defaultSize="0" autoLine="0" r:id="rId89">
            <anchor moveWithCells="1">
              <from>
                <xdr:col>11</xdr:col>
                <xdr:colOff>714375</xdr:colOff>
                <xdr:row>11</xdr:row>
                <xdr:rowOff>114300</xdr:rowOff>
              </from>
              <to>
                <xdr:col>12</xdr:col>
                <xdr:colOff>57150</xdr:colOff>
                <xdr:row>11</xdr:row>
                <xdr:rowOff>276225</xdr:rowOff>
              </to>
            </anchor>
          </controlPr>
        </control>
      </mc:Choice>
      <mc:Fallback>
        <control shapeId="1028" r:id="rId88" name="CheckBox2"/>
      </mc:Fallback>
    </mc:AlternateContent>
    <mc:AlternateContent xmlns:mc="http://schemas.openxmlformats.org/markup-compatibility/2006">
      <mc:Choice Requires="x14">
        <control shapeId="1029" r:id="rId90" name="CheckBox3">
          <controlPr defaultSize="0" autoLine="0" r:id="rId91">
            <anchor moveWithCells="1">
              <from>
                <xdr:col>9</xdr:col>
                <xdr:colOff>781050</xdr:colOff>
                <xdr:row>11</xdr:row>
                <xdr:rowOff>114300</xdr:rowOff>
              </from>
              <to>
                <xdr:col>10</xdr:col>
                <xdr:colOff>123825</xdr:colOff>
                <xdr:row>11</xdr:row>
                <xdr:rowOff>276225</xdr:rowOff>
              </to>
            </anchor>
          </controlPr>
        </control>
      </mc:Choice>
      <mc:Fallback>
        <control shapeId="1029" r:id="rId90" name="CheckBox3"/>
      </mc:Fallback>
    </mc:AlternateContent>
    <mc:AlternateContent xmlns:mc="http://schemas.openxmlformats.org/markup-compatibility/2006">
      <mc:Choice Requires="x14">
        <control shapeId="1030" r:id="rId92" name="CheckBox4">
          <controlPr defaultSize="0" autoLine="0" r:id="rId93">
            <anchor moveWithCells="1">
              <from>
                <xdr:col>4</xdr:col>
                <xdr:colOff>371475</xdr:colOff>
                <xdr:row>45</xdr:row>
                <xdr:rowOff>38100</xdr:rowOff>
              </from>
              <to>
                <xdr:col>4</xdr:col>
                <xdr:colOff>542925</xdr:colOff>
                <xdr:row>45</xdr:row>
                <xdr:rowOff>200025</xdr:rowOff>
              </to>
            </anchor>
          </controlPr>
        </control>
      </mc:Choice>
      <mc:Fallback>
        <control shapeId="1030" r:id="rId92" name="CheckBox4"/>
      </mc:Fallback>
    </mc:AlternateContent>
    <mc:AlternateContent xmlns:mc="http://schemas.openxmlformats.org/markup-compatibility/2006">
      <mc:Choice Requires="x14">
        <control shapeId="1031" r:id="rId94" name="CheckBox5">
          <controlPr defaultSize="0" autoLine="0" r:id="rId95">
            <anchor moveWithCells="1">
              <from>
                <xdr:col>4</xdr:col>
                <xdr:colOff>1047750</xdr:colOff>
                <xdr:row>45</xdr:row>
                <xdr:rowOff>38100</xdr:rowOff>
              </from>
              <to>
                <xdr:col>4</xdr:col>
                <xdr:colOff>1219200</xdr:colOff>
                <xdr:row>45</xdr:row>
                <xdr:rowOff>200025</xdr:rowOff>
              </to>
            </anchor>
          </controlPr>
        </control>
      </mc:Choice>
      <mc:Fallback>
        <control shapeId="1031" r:id="rId94" name="CheckBox5"/>
      </mc:Fallback>
    </mc:AlternateContent>
    <mc:AlternateContent xmlns:mc="http://schemas.openxmlformats.org/markup-compatibility/2006">
      <mc:Choice Requires="x14">
        <control shapeId="1160" r:id="rId96" name="CheckBox24">
          <controlPr defaultSize="0" autoLine="0" r:id="rId97">
            <anchor moveWithCells="1">
              <from>
                <xdr:col>4</xdr:col>
                <xdr:colOff>47625</xdr:colOff>
                <xdr:row>23</xdr:row>
                <xdr:rowOff>38100</xdr:rowOff>
              </from>
              <to>
                <xdr:col>4</xdr:col>
                <xdr:colOff>219075</xdr:colOff>
                <xdr:row>23</xdr:row>
                <xdr:rowOff>200025</xdr:rowOff>
              </to>
            </anchor>
          </controlPr>
        </control>
      </mc:Choice>
      <mc:Fallback>
        <control shapeId="1160" r:id="rId96" name="CheckBox24"/>
      </mc:Fallback>
    </mc:AlternateContent>
  </control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1"/>
  <sheetViews>
    <sheetView workbookViewId="0">
      <selection activeCell="E30" sqref="E30"/>
    </sheetView>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K37"/>
  <sheetViews>
    <sheetView showGridLines="0" zoomScaleNormal="100" zoomScaleSheetLayoutView="100" workbookViewId="0">
      <selection activeCell="F14" sqref="F14:H14"/>
    </sheetView>
  </sheetViews>
  <sheetFormatPr baseColWidth="10" defaultColWidth="11.42578125" defaultRowHeight="14.25" x14ac:dyDescent="0.2"/>
  <cols>
    <col min="1" max="1" width="2.5703125" style="5" customWidth="1"/>
    <col min="2" max="4" width="19.7109375" style="5" customWidth="1"/>
    <col min="5" max="5" width="2.5703125" style="5" customWidth="1"/>
    <col min="6" max="6" width="16.7109375" style="5" customWidth="1"/>
    <col min="7" max="8" width="19.7109375" style="5" customWidth="1"/>
    <col min="9" max="9" width="2.5703125" style="5" customWidth="1"/>
    <col min="10" max="16384" width="11.42578125" style="5"/>
  </cols>
  <sheetData>
    <row r="1" spans="2:8" x14ac:dyDescent="0.2">
      <c r="G1" s="156" t="s">
        <v>201</v>
      </c>
      <c r="H1" s="157" t="str">
        <f>IF('Tableau de Bord'!H5="","",'Tableau de Bord'!H5)</f>
        <v/>
      </c>
    </row>
    <row r="2" spans="2:8" s="1" customFormat="1" ht="30" customHeight="1" x14ac:dyDescent="0.2">
      <c r="B2" s="5"/>
      <c r="C2" s="5"/>
      <c r="D2" s="141"/>
      <c r="E2" s="141"/>
      <c r="F2" s="5"/>
      <c r="G2" s="5"/>
      <c r="H2" s="5"/>
    </row>
    <row r="3" spans="2:8" s="1" customFormat="1" ht="18" x14ac:dyDescent="0.25">
      <c r="B3" s="324" t="s">
        <v>190</v>
      </c>
      <c r="C3" s="324"/>
      <c r="D3" s="324"/>
      <c r="E3" s="324"/>
      <c r="F3" s="324"/>
      <c r="G3" s="325" t="s">
        <v>189</v>
      </c>
      <c r="H3" s="325"/>
    </row>
    <row r="4" spans="2:8" s="1" customFormat="1" ht="18" x14ac:dyDescent="0.25">
      <c r="B4" s="196" t="s">
        <v>0</v>
      </c>
      <c r="C4" s="196"/>
      <c r="D4" s="196"/>
      <c r="E4" s="13"/>
      <c r="F4" s="196" t="s">
        <v>1</v>
      </c>
      <c r="G4" s="196"/>
      <c r="H4" s="196"/>
    </row>
    <row r="5" spans="2:8" s="1" customFormat="1" x14ac:dyDescent="0.25">
      <c r="B5" s="1" t="s">
        <v>2</v>
      </c>
      <c r="D5" s="13"/>
      <c r="E5" s="13"/>
      <c r="F5" s="1" t="s">
        <v>2</v>
      </c>
    </row>
    <row r="6" spans="2:8" s="1" customFormat="1" x14ac:dyDescent="0.25">
      <c r="B6" s="327" t="str">
        <f>IF('Calendrier + Entente d''appro.'!C5="","",'Calendrier + Entente d''appro.'!C5)</f>
        <v/>
      </c>
      <c r="C6" s="327"/>
      <c r="D6" s="327"/>
      <c r="E6" s="14"/>
      <c r="F6" s="327" t="str">
        <f>IF('Calendrier + Entente d''appro.'!H5="","",'Calendrier + Entente d''appro.'!H5)</f>
        <v/>
      </c>
      <c r="G6" s="327"/>
      <c r="H6" s="327"/>
    </row>
    <row r="7" spans="2:8" s="15" customFormat="1" ht="12.75" x14ac:dyDescent="0.25">
      <c r="B7" s="2" t="s">
        <v>3</v>
      </c>
      <c r="C7" s="2"/>
      <c r="D7" s="2"/>
      <c r="E7" s="2"/>
      <c r="F7" s="2" t="s">
        <v>3</v>
      </c>
      <c r="G7" s="2"/>
      <c r="H7" s="2"/>
    </row>
    <row r="8" spans="2:8" s="1" customFormat="1" ht="31.5" customHeight="1" x14ac:dyDescent="0.25">
      <c r="B8" s="326" t="str">
        <f>IF('Calendrier + Entente d''appro.'!C7="","",'Calendrier + Entente d''appro.'!C7)</f>
        <v/>
      </c>
      <c r="C8" s="326"/>
      <c r="D8" s="326"/>
      <c r="E8" s="2"/>
      <c r="F8" s="326" t="str">
        <f>IF('Calendrier + Entente d''appro.'!H7="","",'Calendrier + Entente d''appro.'!H7)</f>
        <v/>
      </c>
      <c r="G8" s="326"/>
      <c r="H8" s="326"/>
    </row>
    <row r="9" spans="2:8" s="15" customFormat="1" ht="12.75" x14ac:dyDescent="0.25">
      <c r="B9" s="2" t="s">
        <v>4</v>
      </c>
      <c r="C9" s="2"/>
      <c r="D9" s="2"/>
      <c r="E9" s="2"/>
      <c r="F9" s="2" t="s">
        <v>6</v>
      </c>
      <c r="G9" s="2"/>
      <c r="H9" s="2"/>
    </row>
    <row r="10" spans="2:8" s="1" customFormat="1" ht="31.5" customHeight="1" x14ac:dyDescent="0.25">
      <c r="B10" s="326" t="str">
        <f>IF('Calendrier + Entente d''appro.'!C9="","",'Calendrier + Entente d''appro.'!C9)</f>
        <v/>
      </c>
      <c r="C10" s="326"/>
      <c r="D10" s="326"/>
      <c r="E10" s="2"/>
      <c r="F10" s="326" t="str">
        <f>IF('Calendrier + Entente d''appro.'!H9="","",'Calendrier + Entente d''appro.'!H9)</f>
        <v/>
      </c>
      <c r="G10" s="326"/>
      <c r="H10" s="326"/>
    </row>
    <row r="11" spans="2:8" s="15" customFormat="1" ht="12.75" x14ac:dyDescent="0.25">
      <c r="B11" s="2" t="s">
        <v>5</v>
      </c>
      <c r="C11" s="2"/>
      <c r="D11" s="2"/>
      <c r="E11" s="2"/>
      <c r="F11" s="2" t="s">
        <v>7</v>
      </c>
      <c r="G11" s="2"/>
      <c r="H11" s="2"/>
    </row>
    <row r="12" spans="2:8" s="1" customFormat="1" x14ac:dyDescent="0.25">
      <c r="B12" s="327" t="str">
        <f>IF('Calendrier + Entente d''appro.'!C11="","",'Calendrier + Entente d''appro.'!C11)</f>
        <v/>
      </c>
      <c r="C12" s="327"/>
      <c r="D12" s="327"/>
      <c r="E12" s="14"/>
      <c r="F12" s="327" t="str">
        <f>IF('Calendrier + Entente d''appro.'!H11="","",'Calendrier + Entente d''appro.'!H11)</f>
        <v/>
      </c>
      <c r="G12" s="327"/>
      <c r="H12" s="327"/>
    </row>
    <row r="13" spans="2:8" s="1" customFormat="1" ht="9" customHeight="1" x14ac:dyDescent="0.25">
      <c r="D13" s="13"/>
      <c r="E13" s="13"/>
    </row>
    <row r="14" spans="2:8" s="1" customFormat="1" ht="22.5" customHeight="1" thickBot="1" x14ac:dyDescent="0.3">
      <c r="E14" s="11" t="s">
        <v>150</v>
      </c>
      <c r="F14" s="330"/>
      <c r="G14" s="330"/>
      <c r="H14" s="330"/>
    </row>
    <row r="15" spans="2:8" s="1" customFormat="1" ht="4.5" customHeight="1" x14ac:dyDescent="0.25">
      <c r="E15" s="11"/>
      <c r="F15" s="14"/>
      <c r="G15" s="14"/>
      <c r="H15" s="14"/>
    </row>
    <row r="16" spans="2:8" s="1" customFormat="1" ht="22.5" customHeight="1" thickBot="1" x14ac:dyDescent="0.3">
      <c r="E16" s="11" t="s">
        <v>81</v>
      </c>
      <c r="F16" s="329"/>
      <c r="G16" s="329"/>
      <c r="H16" s="329"/>
    </row>
    <row r="17" spans="2:11" s="1" customFormat="1" ht="4.5" customHeight="1" x14ac:dyDescent="0.25">
      <c r="E17" s="11"/>
      <c r="F17" s="14"/>
      <c r="G17" s="14"/>
      <c r="H17" s="14"/>
    </row>
    <row r="18" spans="2:11" s="1" customFormat="1" ht="22.5" customHeight="1" thickBot="1" x14ac:dyDescent="0.3">
      <c r="E18" s="11" t="s">
        <v>82</v>
      </c>
      <c r="F18" s="329"/>
      <c r="G18" s="329"/>
      <c r="H18" s="329"/>
    </row>
    <row r="19" spans="2:11" s="1" customFormat="1" ht="4.5" customHeight="1" x14ac:dyDescent="0.25">
      <c r="E19" s="11"/>
      <c r="F19" s="14"/>
      <c r="G19" s="14"/>
      <c r="H19" s="14"/>
    </row>
    <row r="20" spans="2:11" s="1" customFormat="1" ht="22.5" customHeight="1" thickBot="1" x14ac:dyDescent="0.3">
      <c r="E20" s="11" t="s">
        <v>83</v>
      </c>
      <c r="F20" s="328"/>
      <c r="G20" s="328"/>
      <c r="H20" s="328"/>
    </row>
    <row r="22" spans="2:11" ht="29.25" customHeight="1" thickBot="1" x14ac:dyDescent="0.25">
      <c r="B22" s="62" t="s">
        <v>84</v>
      </c>
      <c r="C22" s="62" t="s">
        <v>85</v>
      </c>
      <c r="D22" s="62" t="s">
        <v>86</v>
      </c>
      <c r="E22" s="331" t="s">
        <v>148</v>
      </c>
      <c r="F22" s="331"/>
      <c r="G22" s="62" t="s">
        <v>87</v>
      </c>
      <c r="H22" s="62" t="s">
        <v>88</v>
      </c>
    </row>
    <row r="23" spans="2:11" ht="38.25" customHeight="1" thickBot="1" x14ac:dyDescent="0.25">
      <c r="B23" s="113"/>
      <c r="C23" s="113"/>
      <c r="D23" s="113"/>
      <c r="E23" s="332"/>
      <c r="F23" s="332"/>
      <c r="G23" s="115"/>
      <c r="H23" s="115"/>
    </row>
    <row r="24" spans="2:11" ht="38.25" customHeight="1" thickBot="1" x14ac:dyDescent="0.25">
      <c r="B24" s="113"/>
      <c r="C24" s="113"/>
      <c r="D24" s="113"/>
      <c r="E24" s="332"/>
      <c r="F24" s="332"/>
      <c r="G24" s="115"/>
      <c r="H24" s="115"/>
    </row>
    <row r="25" spans="2:11" ht="38.25" customHeight="1" thickBot="1" x14ac:dyDescent="0.25">
      <c r="B25" s="113"/>
      <c r="C25" s="113"/>
      <c r="D25" s="113"/>
      <c r="E25" s="332"/>
      <c r="F25" s="332"/>
      <c r="G25" s="115"/>
      <c r="H25" s="115"/>
    </row>
    <row r="26" spans="2:11" ht="38.25" customHeight="1" thickBot="1" x14ac:dyDescent="0.25">
      <c r="B26" s="113"/>
      <c r="C26" s="113"/>
      <c r="D26" s="113"/>
      <c r="E26" s="332"/>
      <c r="F26" s="332"/>
      <c r="G26" s="115"/>
      <c r="H26" s="115"/>
    </row>
    <row r="27" spans="2:11" ht="38.25" customHeight="1" thickBot="1" x14ac:dyDescent="0.25">
      <c r="B27" s="113"/>
      <c r="C27" s="113"/>
      <c r="D27" s="113"/>
      <c r="E27" s="332"/>
      <c r="F27" s="332"/>
      <c r="G27" s="115"/>
      <c r="H27" s="115"/>
    </row>
    <row r="28" spans="2:11" ht="15" thickBot="1" x14ac:dyDescent="0.25"/>
    <row r="29" spans="2:11" ht="15.75" x14ac:dyDescent="0.25">
      <c r="B29" s="334" t="s">
        <v>89</v>
      </c>
      <c r="C29" s="335"/>
      <c r="D29" s="335"/>
      <c r="E29" s="335"/>
      <c r="F29" s="335"/>
      <c r="G29" s="335"/>
      <c r="H29" s="336"/>
    </row>
    <row r="30" spans="2:11" ht="75" customHeight="1" thickBot="1" x14ac:dyDescent="0.25">
      <c r="B30" s="337"/>
      <c r="C30" s="338"/>
      <c r="D30" s="338"/>
      <c r="E30" s="338"/>
      <c r="F30" s="338"/>
      <c r="G30" s="338"/>
      <c r="H30" s="339"/>
    </row>
    <row r="32" spans="2:11" s="1" customFormat="1" ht="33.75" customHeight="1" thickBot="1" x14ac:dyDescent="0.25">
      <c r="B32" s="329"/>
      <c r="C32" s="329"/>
      <c r="D32" s="12"/>
      <c r="F32" s="329"/>
      <c r="G32" s="329"/>
      <c r="H32" s="12"/>
      <c r="I32" s="5"/>
      <c r="J32" s="5"/>
      <c r="K32" s="5"/>
    </row>
    <row r="33" spans="2:11" s="56" customFormat="1" x14ac:dyDescent="0.2">
      <c r="B33" s="152" t="s">
        <v>206</v>
      </c>
      <c r="C33" s="152"/>
      <c r="D33" s="153" t="s">
        <v>13</v>
      </c>
      <c r="E33" s="152"/>
      <c r="F33" s="152" t="s">
        <v>206</v>
      </c>
      <c r="G33" s="152"/>
      <c r="H33" s="153" t="s">
        <v>13</v>
      </c>
      <c r="I33" s="5"/>
      <c r="J33" s="5"/>
      <c r="K33" s="5"/>
    </row>
    <row r="34" spans="2:11" s="1" customFormat="1" ht="15.75" customHeight="1" thickBot="1" x14ac:dyDescent="0.25">
      <c r="B34" s="300" t="str">
        <f>IF('Calendrier + Entente d''appro.'!C5="","",'Calendrier + Entente d''appro.'!C5)</f>
        <v/>
      </c>
      <c r="C34" s="300"/>
      <c r="D34" s="300"/>
      <c r="F34" s="300" t="str">
        <f>IF(F16="","",F16)</f>
        <v/>
      </c>
      <c r="G34" s="300"/>
      <c r="H34" s="300"/>
      <c r="I34" s="5"/>
      <c r="J34" s="5"/>
      <c r="K34" s="5"/>
    </row>
    <row r="35" spans="2:11" s="56" customFormat="1" x14ac:dyDescent="0.2">
      <c r="B35" s="151" t="s">
        <v>199</v>
      </c>
      <c r="C35" s="61"/>
      <c r="D35" s="11"/>
      <c r="F35" s="151" t="s">
        <v>200</v>
      </c>
      <c r="G35" s="61"/>
      <c r="H35" s="11"/>
      <c r="I35" s="5"/>
      <c r="J35" s="5"/>
      <c r="K35" s="5"/>
    </row>
    <row r="37" spans="2:11" ht="27.75" customHeight="1" x14ac:dyDescent="0.2">
      <c r="B37" s="333" t="s">
        <v>90</v>
      </c>
      <c r="C37" s="333"/>
      <c r="D37" s="333"/>
      <c r="E37" s="333"/>
      <c r="F37" s="333"/>
      <c r="G37" s="333"/>
      <c r="H37" s="333"/>
    </row>
  </sheetData>
  <sheetProtection password="E297" sheet="1" objects="1" scenarios="1" selectLockedCells="1"/>
  <mergeCells count="29">
    <mergeCell ref="B37:H37"/>
    <mergeCell ref="B29:H29"/>
    <mergeCell ref="B30:H30"/>
    <mergeCell ref="B32:C32"/>
    <mergeCell ref="B34:D34"/>
    <mergeCell ref="F32:G32"/>
    <mergeCell ref="F34:H34"/>
    <mergeCell ref="E22:F22"/>
    <mergeCell ref="E27:F27"/>
    <mergeCell ref="E26:F26"/>
    <mergeCell ref="E25:F25"/>
    <mergeCell ref="E24:F24"/>
    <mergeCell ref="E23:F23"/>
    <mergeCell ref="B10:D10"/>
    <mergeCell ref="F10:H10"/>
    <mergeCell ref="B12:D12"/>
    <mergeCell ref="F12:H12"/>
    <mergeCell ref="F20:H20"/>
    <mergeCell ref="F18:H18"/>
    <mergeCell ref="F16:H16"/>
    <mergeCell ref="F14:H14"/>
    <mergeCell ref="B3:F3"/>
    <mergeCell ref="G3:H3"/>
    <mergeCell ref="B8:D8"/>
    <mergeCell ref="F8:H8"/>
    <mergeCell ref="B4:D4"/>
    <mergeCell ref="F4:H4"/>
    <mergeCell ref="B6:D6"/>
    <mergeCell ref="F6:H6"/>
  </mergeCells>
  <conditionalFormatting sqref="B34">
    <cfRule type="containsBlanks" dxfId="63" priority="4">
      <formula>LEN(TRIM(B34))=0</formula>
    </cfRule>
  </conditionalFormatting>
  <conditionalFormatting sqref="B6:D6 F6:H6 B12:D12 F12:H12">
    <cfRule type="containsBlanks" dxfId="62" priority="9">
      <formula>LEN(TRIM(B6))=0</formula>
    </cfRule>
  </conditionalFormatting>
  <conditionalFormatting sqref="B8:D8 F8:H8">
    <cfRule type="containsBlanks" dxfId="61" priority="7">
      <formula>LEN(TRIM(B8))=0</formula>
    </cfRule>
  </conditionalFormatting>
  <conditionalFormatting sqref="B10:D10 F10:H10">
    <cfRule type="containsBlanks" dxfId="60" priority="8">
      <formula>LEN(TRIM(B10))=0</formula>
    </cfRule>
  </conditionalFormatting>
  <conditionalFormatting sqref="B23:H27">
    <cfRule type="containsBlanks" dxfId="59" priority="5">
      <formula>LEN(TRIM(B23))=0</formula>
    </cfRule>
  </conditionalFormatting>
  <conditionalFormatting sqref="B30:H30">
    <cfRule type="containsBlanks" dxfId="58" priority="1">
      <formula>LEN(TRIM(B30))=0</formula>
    </cfRule>
  </conditionalFormatting>
  <conditionalFormatting sqref="F32 H32">
    <cfRule type="containsBlanks" dxfId="57" priority="3">
      <formula>LEN(TRIM(F32))=0</formula>
    </cfRule>
  </conditionalFormatting>
  <conditionalFormatting sqref="F34">
    <cfRule type="containsBlanks" dxfId="56" priority="2">
      <formula>LEN(TRIM(F34))=0</formula>
    </cfRule>
  </conditionalFormatting>
  <conditionalFormatting sqref="F14:H14 F16:H16 F18:H18 F20:H20 B32 D32">
    <cfRule type="containsBlanks" dxfId="55" priority="6">
      <formula>LEN(TRIM(B14))=0</formula>
    </cfRule>
  </conditionalFormatting>
  <pageMargins left="0.70866141732283472" right="0.70866141732283472" top="0.74803149606299213" bottom="0.74803149606299213" header="0.31496062992125984" footer="0.31496062992125984"/>
  <pageSetup scale="71" orientation="portrait" verticalDpi="0" r:id="rId1"/>
  <headerFooter>
    <oddFooter>&amp;C&amp;"-,Italique"&amp;10&amp;K04-024Transmission par courriel : ngaulin@upa.qc.ca ou info@oeuf.ca
Transmission par fax : (450)-679-0855</oddFooter>
  </headerFooter>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2">
    <pageSetUpPr fitToPage="1"/>
  </sheetPr>
  <dimension ref="B1:P69"/>
  <sheetViews>
    <sheetView showGridLines="0" zoomScaleNormal="100" zoomScaleSheetLayoutView="130" workbookViewId="0">
      <selection activeCell="K64" activeCellId="1" sqref="E64 K64:L64"/>
    </sheetView>
  </sheetViews>
  <sheetFormatPr baseColWidth="10" defaultColWidth="11.42578125" defaultRowHeight="14.25" x14ac:dyDescent="0.2"/>
  <cols>
    <col min="1" max="1" width="2.5703125" style="5" customWidth="1"/>
    <col min="2" max="2" width="14.7109375" style="5" customWidth="1"/>
    <col min="3" max="3" width="17.140625" style="5" customWidth="1"/>
    <col min="4" max="4" width="4.140625" style="5" customWidth="1"/>
    <col min="5" max="5" width="17" style="5" customWidth="1"/>
    <col min="6" max="6" width="2.5703125" style="5" customWidth="1"/>
    <col min="7" max="7" width="14.5703125" style="5" customWidth="1"/>
    <col min="8" max="8" width="4.140625" style="5" customWidth="1"/>
    <col min="9" max="9" width="16.7109375" style="5" customWidth="1"/>
    <col min="10" max="10" width="4" style="5" customWidth="1"/>
    <col min="11" max="11" width="17.140625" style="5" customWidth="1"/>
    <col min="12" max="12" width="2.7109375" style="5" customWidth="1"/>
    <col min="13" max="13" width="2.5703125" style="5" customWidth="1"/>
    <col min="14" max="16384" width="11.42578125" style="5"/>
  </cols>
  <sheetData>
    <row r="1" spans="2:12" x14ac:dyDescent="0.2">
      <c r="J1" s="156" t="s">
        <v>201</v>
      </c>
      <c r="K1" s="340" t="str">
        <f>IF('Tableau de Bord'!G5="","",'Tableau de Bord'!G5)</f>
        <v/>
      </c>
      <c r="L1" s="340"/>
    </row>
    <row r="2" spans="2:12" s="1" customFormat="1" ht="30" customHeight="1" x14ac:dyDescent="0.25">
      <c r="E2" s="13"/>
      <c r="F2" s="13"/>
    </row>
    <row r="3" spans="2:12" s="1" customFormat="1" ht="18" x14ac:dyDescent="0.2">
      <c r="B3" s="346" t="s">
        <v>191</v>
      </c>
      <c r="C3" s="346"/>
      <c r="D3" s="346"/>
      <c r="E3" s="346"/>
      <c r="F3" s="346"/>
      <c r="G3" s="346"/>
      <c r="H3" s="346"/>
      <c r="I3" s="346"/>
      <c r="J3" s="345" t="s">
        <v>134</v>
      </c>
      <c r="K3" s="345"/>
      <c r="L3" s="345"/>
    </row>
    <row r="4" spans="2:12" s="1" customFormat="1" ht="18" x14ac:dyDescent="0.25">
      <c r="B4" s="196" t="s">
        <v>0</v>
      </c>
      <c r="C4" s="196"/>
      <c r="D4" s="196"/>
      <c r="E4" s="196"/>
      <c r="F4" s="13"/>
      <c r="G4" s="196" t="s">
        <v>1</v>
      </c>
      <c r="H4" s="196"/>
      <c r="I4" s="196"/>
      <c r="J4" s="196"/>
      <c r="K4" s="196"/>
      <c r="L4" s="196"/>
    </row>
    <row r="5" spans="2:12" s="1" customFormat="1" x14ac:dyDescent="0.25">
      <c r="B5" s="1" t="s">
        <v>2</v>
      </c>
      <c r="E5" s="13"/>
      <c r="F5" s="13"/>
      <c r="G5" s="1" t="s">
        <v>2</v>
      </c>
    </row>
    <row r="6" spans="2:12" s="1" customFormat="1" x14ac:dyDescent="0.25">
      <c r="B6" s="327" t="str">
        <f>IF('Calendrier + Entente d''appro.'!C5="","",'Calendrier + Entente d''appro.'!C5)</f>
        <v/>
      </c>
      <c r="C6" s="327"/>
      <c r="D6" s="327"/>
      <c r="E6" s="327"/>
      <c r="F6" s="14"/>
      <c r="G6" s="327" t="str">
        <f>IF('Calendrier + Entente d''appro.'!H5="","",'Calendrier + Entente d''appro.'!H5)</f>
        <v/>
      </c>
      <c r="H6" s="327"/>
      <c r="I6" s="327"/>
      <c r="J6" s="327"/>
      <c r="K6" s="327"/>
      <c r="L6" s="327"/>
    </row>
    <row r="7" spans="2:12" s="15" customFormat="1" ht="12.75" x14ac:dyDescent="0.25">
      <c r="B7" s="2" t="s">
        <v>3</v>
      </c>
      <c r="C7" s="2"/>
      <c r="D7" s="2"/>
      <c r="E7" s="2"/>
      <c r="F7" s="2"/>
      <c r="G7" s="2" t="s">
        <v>3</v>
      </c>
      <c r="H7" s="2"/>
      <c r="I7" s="2"/>
      <c r="J7" s="2"/>
      <c r="K7" s="2"/>
      <c r="L7" s="2"/>
    </row>
    <row r="8" spans="2:12" s="1" customFormat="1" ht="31.5" customHeight="1" x14ac:dyDescent="0.25">
      <c r="B8" s="326" t="str">
        <f>IF('Calendrier + Entente d''appro.'!C7="","",'Calendrier + Entente d''appro.'!C7)</f>
        <v/>
      </c>
      <c r="C8" s="326"/>
      <c r="D8" s="326"/>
      <c r="E8" s="326"/>
      <c r="F8" s="2"/>
      <c r="G8" s="326" t="str">
        <f>IF('Calendrier + Entente d''appro.'!H7="","",'Calendrier + Entente d''appro.'!H7)</f>
        <v/>
      </c>
      <c r="H8" s="326"/>
      <c r="I8" s="326"/>
      <c r="J8" s="326"/>
      <c r="K8" s="326"/>
      <c r="L8" s="326"/>
    </row>
    <row r="9" spans="2:12" s="15" customFormat="1" ht="12.75" x14ac:dyDescent="0.25">
      <c r="B9" s="2" t="s">
        <v>4</v>
      </c>
      <c r="C9" s="2"/>
      <c r="D9" s="2"/>
      <c r="E9" s="2"/>
      <c r="F9" s="2"/>
      <c r="G9" s="2" t="s">
        <v>6</v>
      </c>
      <c r="H9" s="2"/>
      <c r="I9" s="2"/>
      <c r="J9" s="2"/>
      <c r="K9" s="2"/>
      <c r="L9" s="2"/>
    </row>
    <row r="10" spans="2:12" s="1" customFormat="1" ht="31.5" customHeight="1" x14ac:dyDescent="0.25">
      <c r="B10" s="326" t="str">
        <f>IF('Calendrier + Entente d''appro.'!C9="","",'Calendrier + Entente d''appro.'!C9)</f>
        <v/>
      </c>
      <c r="C10" s="326"/>
      <c r="D10" s="326"/>
      <c r="E10" s="326"/>
      <c r="F10" s="2"/>
      <c r="G10" s="326" t="str">
        <f>IF('Calendrier + Entente d''appro.'!H9="","",'Calendrier + Entente d''appro.'!H9)</f>
        <v/>
      </c>
      <c r="H10" s="326"/>
      <c r="I10" s="326"/>
      <c r="J10" s="326"/>
      <c r="K10" s="326"/>
      <c r="L10" s="326"/>
    </row>
    <row r="11" spans="2:12" s="15" customFormat="1" ht="12.75" x14ac:dyDescent="0.25">
      <c r="B11" s="2" t="s">
        <v>5</v>
      </c>
      <c r="C11" s="2"/>
      <c r="D11" s="2"/>
      <c r="E11" s="2"/>
      <c r="F11" s="2"/>
      <c r="G11" s="2" t="s">
        <v>7</v>
      </c>
      <c r="H11" s="2"/>
      <c r="I11" s="2"/>
      <c r="J11" s="2"/>
      <c r="K11" s="2"/>
      <c r="L11" s="2"/>
    </row>
    <row r="12" spans="2:12" s="1" customFormat="1" x14ac:dyDescent="0.25">
      <c r="B12" s="327" t="str">
        <f>IF('Calendrier + Entente d''appro.'!C11="","",'Calendrier + Entente d''appro.'!C11)</f>
        <v/>
      </c>
      <c r="C12" s="327"/>
      <c r="D12" s="327"/>
      <c r="E12" s="327"/>
      <c r="F12" s="14"/>
      <c r="G12" s="327" t="str">
        <f>IF('Calendrier + Entente d''appro.'!H11="","",'Calendrier + Entente d''appro.'!H11)</f>
        <v/>
      </c>
      <c r="H12" s="327"/>
      <c r="I12" s="327"/>
      <c r="J12" s="327"/>
      <c r="K12" s="327"/>
      <c r="L12" s="327"/>
    </row>
    <row r="13" spans="2:12" s="15" customFormat="1" ht="12.75" x14ac:dyDescent="0.25">
      <c r="B13" s="2" t="s">
        <v>91</v>
      </c>
      <c r="C13" s="2"/>
      <c r="D13" s="2"/>
      <c r="E13" s="2"/>
      <c r="F13" s="2"/>
      <c r="G13" s="2" t="s">
        <v>91</v>
      </c>
      <c r="H13" s="2"/>
      <c r="I13" s="2"/>
      <c r="J13" s="2"/>
      <c r="K13" s="2"/>
      <c r="L13" s="2"/>
    </row>
    <row r="14" spans="2:12" s="1" customFormat="1" x14ac:dyDescent="0.25">
      <c r="B14" s="327"/>
      <c r="C14" s="327"/>
      <c r="D14" s="327"/>
      <c r="E14" s="327"/>
      <c r="F14" s="14"/>
      <c r="G14" s="327"/>
      <c r="H14" s="327"/>
      <c r="I14" s="327"/>
      <c r="J14" s="327"/>
      <c r="K14" s="327"/>
      <c r="L14" s="327"/>
    </row>
    <row r="15" spans="2:12" s="1" customFormat="1" ht="55.5" customHeight="1" x14ac:dyDescent="0.25">
      <c r="E15" s="13"/>
      <c r="F15" s="13"/>
    </row>
    <row r="16" spans="2:12" s="1" customFormat="1" ht="31.5" customHeight="1" x14ac:dyDescent="0.2">
      <c r="B16" s="344" t="s">
        <v>100</v>
      </c>
      <c r="C16" s="344"/>
      <c r="D16" s="363"/>
      <c r="E16" s="363"/>
      <c r="G16" s="362" t="s">
        <v>158</v>
      </c>
      <c r="H16" s="361"/>
      <c r="I16" s="361"/>
      <c r="J16" s="349"/>
      <c r="K16" s="349"/>
      <c r="L16" s="349"/>
    </row>
    <row r="17" spans="2:13" s="1" customFormat="1" ht="4.5" customHeight="1" x14ac:dyDescent="0.25">
      <c r="B17" s="6"/>
      <c r="E17" s="63"/>
      <c r="G17" s="6"/>
      <c r="H17" s="6"/>
      <c r="I17" s="6"/>
      <c r="K17" s="63"/>
      <c r="L17" s="64"/>
    </row>
    <row r="18" spans="2:13" s="1" customFormat="1" ht="21" customHeight="1" x14ac:dyDescent="0.25">
      <c r="B18" s="344" t="s">
        <v>152</v>
      </c>
      <c r="C18" s="344"/>
      <c r="D18" s="351"/>
      <c r="E18" s="351"/>
      <c r="G18" s="360" t="s">
        <v>125</v>
      </c>
      <c r="H18" s="360"/>
      <c r="I18" s="360"/>
      <c r="J18" s="350"/>
      <c r="K18" s="350"/>
      <c r="L18" s="350"/>
      <c r="M18" s="6"/>
    </row>
    <row r="19" spans="2:13" s="1" customFormat="1" ht="4.5" customHeight="1" x14ac:dyDescent="0.25">
      <c r="B19" s="6"/>
      <c r="D19" s="63"/>
      <c r="E19" s="63"/>
      <c r="G19" s="6"/>
      <c r="H19" s="6"/>
      <c r="I19" s="6"/>
      <c r="J19" s="63"/>
      <c r="K19" s="63"/>
      <c r="L19" s="6"/>
      <c r="M19" s="6"/>
    </row>
    <row r="20" spans="2:13" s="1" customFormat="1" ht="21" customHeight="1" x14ac:dyDescent="0.25">
      <c r="B20" s="344" t="s">
        <v>53</v>
      </c>
      <c r="C20" s="344"/>
      <c r="D20" s="352"/>
      <c r="E20" s="352"/>
      <c r="G20" s="361" t="s">
        <v>101</v>
      </c>
      <c r="H20" s="361"/>
      <c r="I20" s="361"/>
      <c r="J20" s="351"/>
      <c r="K20" s="351"/>
      <c r="L20" s="351"/>
      <c r="M20" s="6"/>
    </row>
    <row r="21" spans="2:13" s="1" customFormat="1" ht="4.5" customHeight="1" x14ac:dyDescent="0.25">
      <c r="B21" s="6"/>
      <c r="D21" s="63"/>
      <c r="E21" s="63"/>
      <c r="F21" s="63"/>
      <c r="G21" s="6"/>
      <c r="H21" s="6"/>
      <c r="I21" s="6"/>
      <c r="J21" s="63"/>
      <c r="K21" s="63"/>
      <c r="L21" s="6"/>
      <c r="M21" s="6"/>
    </row>
    <row r="22" spans="2:13" s="1" customFormat="1" ht="21" customHeight="1" x14ac:dyDescent="0.25">
      <c r="B22" s="344" t="s">
        <v>81</v>
      </c>
      <c r="C22" s="344"/>
      <c r="D22" s="352"/>
      <c r="E22" s="352"/>
      <c r="G22" s="361" t="s">
        <v>102</v>
      </c>
      <c r="H22" s="361"/>
      <c r="I22" s="361"/>
      <c r="J22" s="352"/>
      <c r="K22" s="352"/>
      <c r="L22" s="352"/>
      <c r="M22" s="6"/>
    </row>
    <row r="23" spans="2:13" s="1" customFormat="1" ht="4.5" customHeight="1" x14ac:dyDescent="0.25">
      <c r="B23" s="6"/>
      <c r="D23" s="63"/>
      <c r="E23" s="63"/>
      <c r="G23" s="6"/>
      <c r="H23" s="6"/>
      <c r="I23" s="6"/>
      <c r="J23" s="63"/>
      <c r="K23" s="63"/>
      <c r="L23" s="6"/>
      <c r="M23" s="6"/>
    </row>
    <row r="24" spans="2:13" s="1" customFormat="1" ht="28.5" customHeight="1" x14ac:dyDescent="0.25">
      <c r="B24" s="344" t="s">
        <v>151</v>
      </c>
      <c r="C24" s="344"/>
      <c r="D24" s="351"/>
      <c r="E24" s="351"/>
      <c r="G24" s="360" t="s">
        <v>103</v>
      </c>
      <c r="H24" s="360"/>
      <c r="I24" s="360"/>
      <c r="J24" s="353"/>
      <c r="K24" s="353"/>
      <c r="L24" s="353"/>
      <c r="M24" s="6"/>
    </row>
    <row r="25" spans="2:13" ht="69" customHeight="1" x14ac:dyDescent="0.2"/>
    <row r="26" spans="2:13" ht="27" customHeight="1" thickBot="1" x14ac:dyDescent="0.3">
      <c r="B26" s="68" t="s">
        <v>104</v>
      </c>
      <c r="C26" s="69"/>
      <c r="D26" s="69"/>
      <c r="E26" s="69"/>
      <c r="F26" s="69"/>
      <c r="G26" s="69"/>
      <c r="H26" s="69"/>
      <c r="I26" s="69"/>
      <c r="J26" s="348" t="s">
        <v>114</v>
      </c>
      <c r="K26" s="348"/>
      <c r="L26" s="348"/>
    </row>
    <row r="27" spans="2:13" ht="33" customHeight="1" x14ac:dyDescent="0.2">
      <c r="B27" s="347" t="s">
        <v>105</v>
      </c>
      <c r="C27" s="347"/>
      <c r="D27" s="347"/>
      <c r="E27" s="347"/>
      <c r="F27" s="347"/>
      <c r="G27" s="347"/>
      <c r="H27" s="72"/>
      <c r="I27" s="72"/>
    </row>
    <row r="28" spans="2:13" ht="23.25" customHeight="1" x14ac:dyDescent="0.2">
      <c r="B28" s="343" t="s">
        <v>106</v>
      </c>
      <c r="C28" s="343"/>
      <c r="D28" s="197"/>
      <c r="E28" s="197"/>
      <c r="F28" s="197"/>
      <c r="G28" s="197"/>
      <c r="H28" s="197"/>
      <c r="I28" s="197"/>
      <c r="J28" s="197"/>
      <c r="K28" s="197"/>
      <c r="L28" s="197"/>
    </row>
    <row r="29" spans="2:13" ht="60" customHeight="1" x14ac:dyDescent="0.2">
      <c r="B29" s="67"/>
    </row>
    <row r="30" spans="2:13" ht="27" customHeight="1" thickBot="1" x14ac:dyDescent="0.3">
      <c r="B30" s="68" t="s">
        <v>107</v>
      </c>
      <c r="C30" s="69"/>
      <c r="D30" s="69"/>
      <c r="E30" s="69"/>
      <c r="F30" s="69"/>
      <c r="G30" s="69"/>
      <c r="H30" s="69"/>
      <c r="I30" s="69"/>
      <c r="J30" s="348" t="s">
        <v>114</v>
      </c>
      <c r="K30" s="348"/>
      <c r="L30" s="348"/>
    </row>
    <row r="31" spans="2:13" ht="10.5" customHeight="1" x14ac:dyDescent="0.2"/>
    <row r="32" spans="2:13" s="1" customFormat="1" ht="19.5" customHeight="1" x14ac:dyDescent="0.25">
      <c r="B32" s="66" t="s">
        <v>108</v>
      </c>
      <c r="C32" s="116"/>
      <c r="D32" s="341" t="s">
        <v>153</v>
      </c>
      <c r="E32" s="341"/>
      <c r="F32" s="341"/>
      <c r="G32" s="120"/>
      <c r="J32" s="74" t="s">
        <v>111</v>
      </c>
      <c r="K32" s="117"/>
    </row>
    <row r="33" spans="2:16" s="1" customFormat="1" ht="19.5" customHeight="1" x14ac:dyDescent="0.25">
      <c r="B33" s="66" t="s">
        <v>109</v>
      </c>
      <c r="C33" s="116"/>
      <c r="D33" s="341" t="s">
        <v>154</v>
      </c>
      <c r="E33" s="341"/>
      <c r="F33" s="341"/>
      <c r="G33" s="120"/>
      <c r="J33" s="74" t="s">
        <v>112</v>
      </c>
      <c r="K33" s="117"/>
    </row>
    <row r="34" spans="2:16" s="1" customFormat="1" ht="19.5" customHeight="1" x14ac:dyDescent="0.25">
      <c r="B34" s="66" t="s">
        <v>110</v>
      </c>
      <c r="C34" s="116"/>
      <c r="D34" s="341" t="s">
        <v>155</v>
      </c>
      <c r="E34" s="341"/>
      <c r="F34" s="341"/>
      <c r="G34" s="120"/>
      <c r="J34" s="74" t="s">
        <v>113</v>
      </c>
      <c r="K34" s="117"/>
    </row>
    <row r="35" spans="2:16" x14ac:dyDescent="0.2">
      <c r="B35" s="70"/>
      <c r="K35" s="118"/>
    </row>
    <row r="36" spans="2:16" x14ac:dyDescent="0.2">
      <c r="J36" s="73" t="s">
        <v>115</v>
      </c>
      <c r="K36" s="119" t="str">
        <f>IFERROR(AVERAGE(K32:K34),"")</f>
        <v/>
      </c>
    </row>
    <row r="37" spans="2:16" ht="11.25" customHeight="1" x14ac:dyDescent="0.2"/>
    <row r="38" spans="2:16" ht="27" customHeight="1" thickBot="1" x14ac:dyDescent="0.3">
      <c r="B38" s="68" t="s">
        <v>116</v>
      </c>
      <c r="C38" s="69"/>
      <c r="D38" s="69"/>
      <c r="E38" s="69"/>
      <c r="F38" s="69"/>
      <c r="G38" s="69"/>
      <c r="H38" s="69"/>
      <c r="I38" s="69"/>
      <c r="J38" s="348" t="s">
        <v>114</v>
      </c>
      <c r="K38" s="348"/>
      <c r="L38" s="348"/>
    </row>
    <row r="39" spans="2:16" s="1" customFormat="1" ht="36" customHeight="1" thickBot="1" x14ac:dyDescent="0.3">
      <c r="B39" s="357" t="s">
        <v>156</v>
      </c>
      <c r="C39" s="357"/>
      <c r="D39" s="357"/>
      <c r="E39" s="357"/>
      <c r="F39" s="357"/>
      <c r="G39" s="357"/>
      <c r="H39" s="357"/>
      <c r="I39" s="357"/>
      <c r="J39" s="355" t="str">
        <f>IFERROR(J41*J20,"")</f>
        <v/>
      </c>
      <c r="K39" s="355"/>
      <c r="L39" s="10" t="str">
        <f>IF(J39="","$","")</f>
        <v>$</v>
      </c>
    </row>
    <row r="40" spans="2:16" s="1" customFormat="1" ht="6.75" customHeight="1" x14ac:dyDescent="0.25">
      <c r="B40" s="121"/>
      <c r="C40" s="121"/>
      <c r="D40" s="121"/>
      <c r="E40" s="121"/>
      <c r="F40" s="121"/>
      <c r="G40" s="121"/>
      <c r="H40" s="121"/>
      <c r="I40" s="121"/>
      <c r="J40" s="121"/>
      <c r="K40" s="121"/>
      <c r="L40" s="121"/>
      <c r="M40" s="121"/>
      <c r="N40" s="121"/>
      <c r="O40" s="121"/>
      <c r="P40" s="121"/>
    </row>
    <row r="41" spans="2:16" s="1" customFormat="1" ht="36" customHeight="1" thickBot="1" x14ac:dyDescent="0.3">
      <c r="B41" s="121"/>
      <c r="C41" s="121"/>
      <c r="D41" s="121"/>
      <c r="E41" s="121"/>
      <c r="F41" s="121"/>
      <c r="G41" s="121"/>
      <c r="H41" s="121"/>
      <c r="I41" s="121" t="s">
        <v>157</v>
      </c>
      <c r="J41" s="342" t="str">
        <f>IF('Calendrier + Entente d''appro.'!K75="","",'Calendrier + Entente d''appro.'!K75)</f>
        <v/>
      </c>
      <c r="K41" s="342"/>
      <c r="L41" s="10" t="str">
        <f>IF(J41="","$","")</f>
        <v>$</v>
      </c>
    </row>
    <row r="42" spans="2:16" ht="6" customHeight="1" x14ac:dyDescent="0.25">
      <c r="B42" s="76"/>
      <c r="C42" s="76"/>
      <c r="D42" s="76"/>
      <c r="E42" s="76"/>
      <c r="F42" s="76"/>
      <c r="G42" s="76"/>
      <c r="H42" s="76"/>
      <c r="I42" s="76"/>
      <c r="J42" s="79"/>
      <c r="K42" s="79"/>
      <c r="L42" s="76"/>
      <c r="M42" s="76"/>
      <c r="N42" s="76"/>
      <c r="O42" s="76"/>
      <c r="P42" s="76"/>
    </row>
    <row r="43" spans="2:16" s="1" customFormat="1" ht="36" customHeight="1" thickBot="1" x14ac:dyDescent="0.3">
      <c r="B43" s="356" t="s">
        <v>119</v>
      </c>
      <c r="C43" s="356"/>
      <c r="D43" s="356"/>
      <c r="E43" s="356"/>
      <c r="F43" s="356"/>
      <c r="G43" s="356"/>
      <c r="H43" s="356"/>
      <c r="I43" s="356"/>
      <c r="J43" s="354"/>
      <c r="K43" s="354"/>
      <c r="L43" s="10" t="str">
        <f>IF(J43="","$","")</f>
        <v>$</v>
      </c>
    </row>
    <row r="44" spans="2:16" ht="6" customHeight="1" x14ac:dyDescent="0.25">
      <c r="B44" s="75"/>
      <c r="C44" s="75"/>
      <c r="D44" s="75"/>
      <c r="E44" s="75"/>
      <c r="F44" s="75"/>
      <c r="G44" s="75"/>
      <c r="H44" s="75"/>
      <c r="I44" s="75"/>
      <c r="J44" s="80"/>
      <c r="K44" s="80"/>
      <c r="L44" s="75"/>
      <c r="M44" s="75"/>
      <c r="N44" s="75"/>
    </row>
    <row r="45" spans="2:16" s="1" customFormat="1" ht="36" customHeight="1" thickBot="1" x14ac:dyDescent="0.3">
      <c r="B45" s="356" t="s">
        <v>118</v>
      </c>
      <c r="C45" s="356"/>
      <c r="D45" s="356"/>
      <c r="E45" s="356"/>
      <c r="F45" s="356"/>
      <c r="G45" s="356"/>
      <c r="H45" s="356"/>
      <c r="I45" s="356"/>
      <c r="J45" s="354"/>
      <c r="K45" s="354"/>
      <c r="L45" s="10" t="str">
        <f>IF(J45="","$","")</f>
        <v>$</v>
      </c>
    </row>
    <row r="46" spans="2:16" ht="15.75" thickBot="1" x14ac:dyDescent="0.3">
      <c r="J46" s="81"/>
      <c r="K46" s="81"/>
    </row>
    <row r="47" spans="2:16" ht="32.25" customHeight="1" x14ac:dyDescent="0.25">
      <c r="B47" s="358" t="s">
        <v>159</v>
      </c>
      <c r="C47" s="358"/>
      <c r="D47" s="358"/>
      <c r="E47" s="358"/>
      <c r="F47" s="358"/>
      <c r="G47" s="358"/>
      <c r="H47" s="358"/>
      <c r="I47" s="358"/>
      <c r="J47" s="122"/>
      <c r="K47" s="122"/>
      <c r="L47" s="123"/>
    </row>
    <row r="48" spans="2:16" s="1" customFormat="1" ht="48" customHeight="1" thickBot="1" x14ac:dyDescent="0.3">
      <c r="B48" s="356" t="s">
        <v>117</v>
      </c>
      <c r="C48" s="356"/>
      <c r="D48" s="356"/>
      <c r="E48" s="356"/>
      <c r="F48" s="356"/>
      <c r="G48" s="356"/>
      <c r="H48" s="356"/>
      <c r="I48" s="356"/>
      <c r="J48" s="354"/>
      <c r="K48" s="354"/>
      <c r="L48" s="10" t="str">
        <f>IF(J48="","$","")</f>
        <v>$</v>
      </c>
    </row>
    <row r="49" spans="2:15" s="1" customFormat="1" ht="7.5" customHeight="1" x14ac:dyDescent="0.25">
      <c r="B49" s="77"/>
      <c r="C49" s="77"/>
      <c r="D49" s="77"/>
      <c r="E49" s="77"/>
      <c r="F49" s="77"/>
      <c r="G49" s="77"/>
      <c r="H49" s="77"/>
      <c r="I49" s="77"/>
      <c r="J49" s="124"/>
      <c r="K49" s="124"/>
    </row>
    <row r="50" spans="2:15" s="1" customFormat="1" ht="48" customHeight="1" thickBot="1" x14ac:dyDescent="0.3">
      <c r="B50" s="356" t="s">
        <v>120</v>
      </c>
      <c r="C50" s="356"/>
      <c r="D50" s="356"/>
      <c r="E50" s="356"/>
      <c r="F50" s="356"/>
      <c r="G50" s="356"/>
      <c r="H50" s="356"/>
      <c r="I50" s="356"/>
      <c r="J50" s="354"/>
      <c r="K50" s="354"/>
      <c r="L50" s="10" t="str">
        <f>IF(J50="","$","")</f>
        <v>$</v>
      </c>
    </row>
    <row r="51" spans="2:15" ht="15" x14ac:dyDescent="0.25">
      <c r="B51" s="75"/>
      <c r="C51" s="75"/>
      <c r="D51" s="75"/>
      <c r="E51" s="75"/>
      <c r="F51" s="75"/>
      <c r="G51" s="75"/>
      <c r="H51" s="75"/>
      <c r="I51" s="75"/>
      <c r="J51" s="125"/>
      <c r="K51" s="125"/>
    </row>
    <row r="52" spans="2:15" s="1" customFormat="1" ht="48" customHeight="1" thickBot="1" x14ac:dyDescent="0.3">
      <c r="B52" s="356" t="s">
        <v>121</v>
      </c>
      <c r="C52" s="356"/>
      <c r="D52" s="356"/>
      <c r="E52" s="356"/>
      <c r="F52" s="356"/>
      <c r="G52" s="356"/>
      <c r="H52" s="356"/>
      <c r="I52" s="356"/>
      <c r="J52" s="354"/>
      <c r="K52" s="354"/>
      <c r="L52" s="10" t="str">
        <f>IF(J52="","$","")</f>
        <v>$</v>
      </c>
    </row>
    <row r="53" spans="2:15" x14ac:dyDescent="0.2">
      <c r="J53" s="126"/>
      <c r="K53" s="126"/>
    </row>
    <row r="54" spans="2:15" s="1" customFormat="1" ht="48" customHeight="1" thickBot="1" x14ac:dyDescent="0.3">
      <c r="B54" s="366" t="s">
        <v>160</v>
      </c>
      <c r="C54" s="366"/>
      <c r="D54" s="366"/>
      <c r="E54" s="366"/>
      <c r="F54" s="366"/>
      <c r="G54" s="366"/>
      <c r="H54" s="366"/>
      <c r="I54" s="366"/>
      <c r="J54" s="367">
        <f>+J48+J50+J52</f>
        <v>0</v>
      </c>
      <c r="K54" s="367"/>
      <c r="L54" s="127" t="str">
        <f>IF(J54="","$","")</f>
        <v/>
      </c>
    </row>
    <row r="55" spans="2:15" x14ac:dyDescent="0.2">
      <c r="J55" s="82"/>
      <c r="K55" s="82"/>
    </row>
    <row r="56" spans="2:15" s="1" customFormat="1" ht="48" customHeight="1" thickBot="1" x14ac:dyDescent="0.3">
      <c r="B56" s="356" t="s">
        <v>161</v>
      </c>
      <c r="C56" s="356"/>
      <c r="D56" s="356"/>
      <c r="E56" s="356"/>
      <c r="F56" s="356"/>
      <c r="G56" s="356"/>
      <c r="H56" s="356"/>
      <c r="I56" s="356"/>
      <c r="J56" s="368" t="str">
        <f>IFERROR(J39-J43-J45+J54,"")</f>
        <v/>
      </c>
      <c r="K56" s="368"/>
      <c r="L56" s="10" t="str">
        <f>IF(J56="","$","")</f>
        <v>$</v>
      </c>
    </row>
    <row r="57" spans="2:15" s="1" customFormat="1" ht="20.25" customHeight="1" x14ac:dyDescent="0.25">
      <c r="B57" s="77"/>
      <c r="C57" s="77"/>
      <c r="D57" s="77"/>
      <c r="E57" s="77"/>
      <c r="F57" s="77"/>
      <c r="G57" s="77"/>
      <c r="H57" s="77"/>
      <c r="I57" s="77"/>
      <c r="J57" s="77"/>
      <c r="K57" s="77"/>
      <c r="L57" s="77"/>
      <c r="M57" s="77"/>
      <c r="N57" s="77"/>
      <c r="O57" s="77"/>
    </row>
    <row r="58" spans="2:15" ht="27" customHeight="1" thickBot="1" x14ac:dyDescent="0.3">
      <c r="B58" s="68" t="s">
        <v>122</v>
      </c>
      <c r="C58" s="69"/>
      <c r="D58" s="69"/>
      <c r="E58" s="69"/>
      <c r="F58" s="69"/>
      <c r="G58" s="69"/>
      <c r="H58" s="69"/>
      <c r="I58" s="69"/>
      <c r="J58" s="348" t="s">
        <v>114</v>
      </c>
      <c r="K58" s="348"/>
      <c r="L58" s="348"/>
    </row>
    <row r="59" spans="2:15" ht="11.25" customHeight="1" x14ac:dyDescent="0.25">
      <c r="B59" s="71"/>
    </row>
    <row r="60" spans="2:15" ht="27" customHeight="1" thickBot="1" x14ac:dyDescent="0.3">
      <c r="B60" s="71"/>
      <c r="I60" s="5" t="s">
        <v>123</v>
      </c>
      <c r="J60" s="364"/>
      <c r="K60" s="364"/>
      <c r="L60" s="10" t="str">
        <f>IF(J60="","$","")</f>
        <v>$</v>
      </c>
    </row>
    <row r="61" spans="2:15" ht="27" customHeight="1" x14ac:dyDescent="0.25">
      <c r="B61" s="71"/>
    </row>
    <row r="62" spans="2:15" ht="65.25" customHeight="1" x14ac:dyDescent="0.2">
      <c r="B62" s="78" t="s">
        <v>124</v>
      </c>
      <c r="C62" s="365"/>
      <c r="D62" s="365"/>
      <c r="E62" s="365"/>
      <c r="F62" s="365"/>
      <c r="G62" s="365"/>
      <c r="H62" s="365"/>
      <c r="I62" s="365"/>
      <c r="J62" s="365"/>
      <c r="K62" s="365"/>
      <c r="L62" s="365"/>
    </row>
    <row r="63" spans="2:15" ht="27" customHeight="1" x14ac:dyDescent="0.25">
      <c r="B63" s="71"/>
    </row>
    <row r="64" spans="2:15" s="1" customFormat="1" ht="34.5" customHeight="1" thickBot="1" x14ac:dyDescent="0.25">
      <c r="B64" s="329"/>
      <c r="C64" s="329"/>
      <c r="D64" s="329"/>
      <c r="E64" s="12"/>
      <c r="G64" s="329"/>
      <c r="H64" s="329"/>
      <c r="I64" s="329"/>
      <c r="J64" s="329"/>
      <c r="K64" s="359"/>
      <c r="L64" s="359"/>
      <c r="M64" s="5"/>
      <c r="N64" s="5"/>
      <c r="O64" s="5"/>
    </row>
    <row r="65" spans="2:15" s="56" customFormat="1" ht="15" customHeight="1" x14ac:dyDescent="0.2">
      <c r="B65" s="152" t="s">
        <v>206</v>
      </c>
      <c r="C65" s="154"/>
      <c r="D65" s="154"/>
      <c r="E65" s="153" t="s">
        <v>13</v>
      </c>
      <c r="F65" s="152"/>
      <c r="G65" s="152" t="s">
        <v>206</v>
      </c>
      <c r="H65" s="152"/>
      <c r="I65" s="152"/>
      <c r="J65" s="152"/>
      <c r="K65" s="155" t="s">
        <v>13</v>
      </c>
      <c r="L65" s="65"/>
      <c r="M65" s="5"/>
      <c r="N65" s="5"/>
      <c r="O65" s="5"/>
    </row>
    <row r="66" spans="2:15" s="1" customFormat="1" ht="21.75" customHeight="1" thickBot="1" x14ac:dyDescent="0.25">
      <c r="B66" s="300" t="str">
        <f>IF('Calendrier + Entente d''appro.'!C5="","",'Calendrier + Entente d''appro.'!C5)</f>
        <v/>
      </c>
      <c r="C66" s="300"/>
      <c r="D66" s="300"/>
      <c r="E66" s="300"/>
      <c r="G66" s="300" t="str">
        <f>IF('Calendrier + Entente d''appro.'!H5="","",'Calendrier + Entente d''appro.'!H5)</f>
        <v/>
      </c>
      <c r="H66" s="300"/>
      <c r="I66" s="300"/>
      <c r="J66" s="300"/>
      <c r="K66" s="300"/>
      <c r="L66" s="300"/>
      <c r="M66" s="5"/>
      <c r="N66" s="5"/>
      <c r="O66" s="5"/>
    </row>
    <row r="67" spans="2:15" s="56" customFormat="1" x14ac:dyDescent="0.2">
      <c r="B67" s="151" t="s">
        <v>199</v>
      </c>
      <c r="C67" s="61"/>
      <c r="D67" s="61"/>
      <c r="E67" s="11"/>
      <c r="G67" s="152" t="s">
        <v>198</v>
      </c>
      <c r="J67" s="61"/>
      <c r="K67" s="61"/>
      <c r="L67" s="11"/>
      <c r="M67" s="5"/>
      <c r="N67" s="5"/>
      <c r="O67" s="5"/>
    </row>
    <row r="69" spans="2:15" ht="27.75" customHeight="1" x14ac:dyDescent="0.2">
      <c r="B69" s="333"/>
      <c r="C69" s="333"/>
      <c r="D69" s="333"/>
      <c r="E69" s="333"/>
      <c r="F69" s="333"/>
      <c r="G69" s="333"/>
      <c r="H69" s="333"/>
      <c r="I69" s="333"/>
      <c r="J69" s="333"/>
      <c r="K69" s="333"/>
      <c r="L69" s="333"/>
    </row>
  </sheetData>
  <sheetProtection password="E297" sheet="1" objects="1" scenarios="1" selectLockedCells="1"/>
  <mergeCells count="71">
    <mergeCell ref="J60:K60"/>
    <mergeCell ref="C62:L62"/>
    <mergeCell ref="B54:I54"/>
    <mergeCell ref="J54:K54"/>
    <mergeCell ref="B56:I56"/>
    <mergeCell ref="J56:K56"/>
    <mergeCell ref="J58:L58"/>
    <mergeCell ref="B69:L69"/>
    <mergeCell ref="G64:J64"/>
    <mergeCell ref="K64:L64"/>
    <mergeCell ref="B64:D64"/>
    <mergeCell ref="B16:C16"/>
    <mergeCell ref="G24:I24"/>
    <mergeCell ref="G22:I22"/>
    <mergeCell ref="G20:I20"/>
    <mergeCell ref="G18:I18"/>
    <mergeCell ref="G16:I16"/>
    <mergeCell ref="B20:C20"/>
    <mergeCell ref="D24:E24"/>
    <mergeCell ref="D22:E22"/>
    <mergeCell ref="D20:E20"/>
    <mergeCell ref="D18:E18"/>
    <mergeCell ref="D16:E16"/>
    <mergeCell ref="B66:E66"/>
    <mergeCell ref="G66:L66"/>
    <mergeCell ref="J48:K48"/>
    <mergeCell ref="J38:L38"/>
    <mergeCell ref="J45:K45"/>
    <mergeCell ref="J43:K43"/>
    <mergeCell ref="J39:K39"/>
    <mergeCell ref="B45:I45"/>
    <mergeCell ref="B39:I39"/>
    <mergeCell ref="B43:I43"/>
    <mergeCell ref="B47:I47"/>
    <mergeCell ref="B48:I48"/>
    <mergeCell ref="B50:I50"/>
    <mergeCell ref="J50:K50"/>
    <mergeCell ref="B52:I52"/>
    <mergeCell ref="J52:K52"/>
    <mergeCell ref="J3:L3"/>
    <mergeCell ref="B3:I3"/>
    <mergeCell ref="B27:G27"/>
    <mergeCell ref="J26:L26"/>
    <mergeCell ref="J30:L30"/>
    <mergeCell ref="B18:C18"/>
    <mergeCell ref="J16:L16"/>
    <mergeCell ref="J18:L18"/>
    <mergeCell ref="J20:L20"/>
    <mergeCell ref="J22:L22"/>
    <mergeCell ref="J24:L24"/>
    <mergeCell ref="B22:C22"/>
    <mergeCell ref="B4:E4"/>
    <mergeCell ref="G4:L4"/>
    <mergeCell ref="B6:E6"/>
    <mergeCell ref="G6:L6"/>
    <mergeCell ref="K1:L1"/>
    <mergeCell ref="D34:F34"/>
    <mergeCell ref="D33:F33"/>
    <mergeCell ref="D32:F32"/>
    <mergeCell ref="J41:K41"/>
    <mergeCell ref="B8:E8"/>
    <mergeCell ref="G8:L8"/>
    <mergeCell ref="B10:E10"/>
    <mergeCell ref="G10:L10"/>
    <mergeCell ref="B12:E12"/>
    <mergeCell ref="G12:L12"/>
    <mergeCell ref="B14:E14"/>
    <mergeCell ref="G14:L14"/>
    <mergeCell ref="D28:L28"/>
    <mergeCell ref="B28:C28"/>
    <mergeCell ref="B24:C24"/>
  </mergeCells>
  <conditionalFormatting sqref="B66">
    <cfRule type="containsBlanks" dxfId="54" priority="40">
      <formula>LEN(TRIM(B66))=0</formula>
    </cfRule>
  </conditionalFormatting>
  <conditionalFormatting sqref="B6:E6 G6:L6 B14:E14 G14:L14">
    <cfRule type="containsBlanks" dxfId="53" priority="45">
      <formula>LEN(TRIM(B6))=0</formula>
    </cfRule>
  </conditionalFormatting>
  <conditionalFormatting sqref="B8:E8 G8:L8">
    <cfRule type="containsBlanks" dxfId="52" priority="43">
      <formula>LEN(TRIM(B8))=0</formula>
    </cfRule>
  </conditionalFormatting>
  <conditionalFormatting sqref="B10:E10 G10:L10">
    <cfRule type="containsBlanks" dxfId="51" priority="44">
      <formula>LEN(TRIM(B10))=0</formula>
    </cfRule>
  </conditionalFormatting>
  <conditionalFormatting sqref="B12:E12 G12:L12">
    <cfRule type="containsBlanks" dxfId="50" priority="37">
      <formula>LEN(TRIM(B12))=0</formula>
    </cfRule>
  </conditionalFormatting>
  <conditionalFormatting sqref="C32:C34 G32:G34 K32:K34">
    <cfRule type="containsBlanks" dxfId="49" priority="18">
      <formula>LEN(TRIM(C32))=0</formula>
    </cfRule>
  </conditionalFormatting>
  <conditionalFormatting sqref="C62">
    <cfRule type="containsBlanks" dxfId="48" priority="46">
      <formula>LEN(TRIM(C62))=0</formula>
    </cfRule>
  </conditionalFormatting>
  <conditionalFormatting sqref="D16 D24 B64 E64">
    <cfRule type="containsBlanks" dxfId="47" priority="42">
      <formula>LEN(TRIM(B16))=0</formula>
    </cfRule>
  </conditionalFormatting>
  <conditionalFormatting sqref="D18">
    <cfRule type="containsBlanks" dxfId="46" priority="28">
      <formula>LEN(TRIM(D18))=0</formula>
    </cfRule>
  </conditionalFormatting>
  <conditionalFormatting sqref="D20">
    <cfRule type="containsBlanks" dxfId="45" priority="29">
      <formula>LEN(TRIM(D20))=0</formula>
    </cfRule>
  </conditionalFormatting>
  <conditionalFormatting sqref="D22">
    <cfRule type="containsBlanks" dxfId="44" priority="30">
      <formula>LEN(TRIM(D22))=0</formula>
    </cfRule>
  </conditionalFormatting>
  <conditionalFormatting sqref="D28">
    <cfRule type="containsBlanks" dxfId="43" priority="19">
      <formula>LEN(TRIM(D28))=0</formula>
    </cfRule>
  </conditionalFormatting>
  <conditionalFormatting sqref="G64:I64">
    <cfRule type="containsBlanks" dxfId="42" priority="39">
      <formula>LEN(TRIM(G64))=0</formula>
    </cfRule>
  </conditionalFormatting>
  <conditionalFormatting sqref="G66:I66">
    <cfRule type="containsBlanks" dxfId="41" priority="38">
      <formula>LEN(TRIM(G66))=0</formula>
    </cfRule>
  </conditionalFormatting>
  <conditionalFormatting sqref="J16">
    <cfRule type="containsBlanks" dxfId="40" priority="47">
      <formula>LEN(TRIM(J16))=0</formula>
    </cfRule>
  </conditionalFormatting>
  <conditionalFormatting sqref="J18">
    <cfRule type="containsBlanks" dxfId="39" priority="48">
      <formula>LEN(TRIM(J18))=0</formula>
    </cfRule>
  </conditionalFormatting>
  <conditionalFormatting sqref="J20">
    <cfRule type="containsBlanks" dxfId="38" priority="22">
      <formula>LEN(TRIM(J20))=0</formula>
    </cfRule>
  </conditionalFormatting>
  <conditionalFormatting sqref="J22">
    <cfRule type="containsBlanks" dxfId="37" priority="21">
      <formula>LEN(TRIM(J22))=0</formula>
    </cfRule>
  </conditionalFormatting>
  <conditionalFormatting sqref="J24">
    <cfRule type="containsBlanks" dxfId="36" priority="20">
      <formula>LEN(TRIM(J24))=0</formula>
    </cfRule>
  </conditionalFormatting>
  <conditionalFormatting sqref="J39:K39 J43:K43 J45:K45">
    <cfRule type="containsBlanks" dxfId="35" priority="17">
      <formula>LEN(TRIM(J39))=0</formula>
    </cfRule>
  </conditionalFormatting>
  <conditionalFormatting sqref="J41:K41">
    <cfRule type="containsBlanks" dxfId="34" priority="2">
      <formula>LEN(TRIM(J41))=0</formula>
    </cfRule>
  </conditionalFormatting>
  <conditionalFormatting sqref="J48:K48">
    <cfRule type="containsBlanks" dxfId="33" priority="16">
      <formula>LEN(TRIM(J48))=0</formula>
    </cfRule>
  </conditionalFormatting>
  <conditionalFormatting sqref="J50:K50">
    <cfRule type="containsBlanks" dxfId="32" priority="15">
      <formula>LEN(TRIM(J50))=0</formula>
    </cfRule>
  </conditionalFormatting>
  <conditionalFormatting sqref="J52:K52">
    <cfRule type="containsBlanks" dxfId="31" priority="14">
      <formula>LEN(TRIM(J52))=0</formula>
    </cfRule>
  </conditionalFormatting>
  <conditionalFormatting sqref="J54:K54">
    <cfRule type="containsBlanks" dxfId="30" priority="13">
      <formula>LEN(TRIM(J54))=0</formula>
    </cfRule>
  </conditionalFormatting>
  <conditionalFormatting sqref="J56:K56">
    <cfRule type="containsBlanks" dxfId="29" priority="12">
      <formula>LEN(TRIM(J56))=0</formula>
    </cfRule>
  </conditionalFormatting>
  <conditionalFormatting sqref="J60:K60">
    <cfRule type="containsBlanks" dxfId="28" priority="11">
      <formula>LEN(TRIM(J60))=0</formula>
    </cfRule>
  </conditionalFormatting>
  <conditionalFormatting sqref="K64">
    <cfRule type="containsBlanks" dxfId="27" priority="31">
      <formula>LEN(TRIM(K64))=0</formula>
    </cfRule>
  </conditionalFormatting>
  <conditionalFormatting sqref="L39">
    <cfRule type="notContainsBlanks" dxfId="26" priority="3">
      <formula>LEN(TRIM(L39))&gt;0</formula>
    </cfRule>
  </conditionalFormatting>
  <conditionalFormatting sqref="L41">
    <cfRule type="notContainsBlanks" dxfId="25" priority="1">
      <formula>LEN(TRIM(L41))&gt;0</formula>
    </cfRule>
  </conditionalFormatting>
  <conditionalFormatting sqref="L43">
    <cfRule type="notContainsBlanks" dxfId="24" priority="4">
      <formula>LEN(TRIM(L43))&gt;0</formula>
    </cfRule>
  </conditionalFormatting>
  <conditionalFormatting sqref="L45">
    <cfRule type="notContainsBlanks" dxfId="23" priority="5">
      <formula>LEN(TRIM(L45))&gt;0</formula>
    </cfRule>
  </conditionalFormatting>
  <conditionalFormatting sqref="L48">
    <cfRule type="notContainsBlanks" dxfId="22" priority="6">
      <formula>LEN(TRIM(L48))&gt;0</formula>
    </cfRule>
  </conditionalFormatting>
  <conditionalFormatting sqref="L50">
    <cfRule type="notContainsBlanks" dxfId="21" priority="7">
      <formula>LEN(TRIM(L50))&gt;0</formula>
    </cfRule>
  </conditionalFormatting>
  <conditionalFormatting sqref="L52">
    <cfRule type="notContainsBlanks" dxfId="20" priority="8">
      <formula>LEN(TRIM(L52))&gt;0</formula>
    </cfRule>
  </conditionalFormatting>
  <conditionalFormatting sqref="L60">
    <cfRule type="notContainsBlanks" dxfId="19" priority="9">
      <formula>LEN(TRIM(L60))&gt;0</formula>
    </cfRule>
  </conditionalFormatting>
  <dataValidations disablePrompts="1" count="1">
    <dataValidation type="list" allowBlank="1" showInputMessage="1" showErrorMessage="1" sqref="D20:E20" xr:uid="{00000000-0002-0000-0400-000000000000}">
      <formula1>"Cage,Parquet,Volière"</formula1>
    </dataValidation>
  </dataValidations>
  <pageMargins left="0.70866141732283472" right="0.70866141732283472" top="0.74803149606299213" bottom="0.74803149606299213" header="0.31496062992125984" footer="0.31496062992125984"/>
  <pageSetup scale="75" fitToHeight="0" orientation="portrait" r:id="rId1"/>
  <headerFooter>
    <oddFooter>&amp;C&amp;"-,Italique"&amp;10&amp;K04-024Transmission par courriel : ngaulin@upa.qc.ca ou info@oeuf.ca
Transmission par fax : (450)-679-0855</oddFooter>
  </headerFooter>
  <rowBreaks count="1" manualBreakCount="1">
    <brk id="37" max="12" man="1"/>
  </rowBreaks>
  <drawing r:id="rId2"/>
  <legacyDrawing r:id="rId3"/>
  <controls>
    <mc:AlternateContent xmlns:mc="http://schemas.openxmlformats.org/markup-compatibility/2006">
      <mc:Choice Requires="x14">
        <control shapeId="7180" r:id="rId4" name="CheckBox8">
          <controlPr defaultSize="0" autoLine="0" r:id="rId5">
            <anchor moveWithCells="1">
              <from>
                <xdr:col>10</xdr:col>
                <xdr:colOff>1000125</xdr:colOff>
                <xdr:row>57</xdr:row>
                <xdr:rowOff>123825</xdr:rowOff>
              </from>
              <to>
                <xdr:col>10</xdr:col>
                <xdr:colOff>1114425</xdr:colOff>
                <xdr:row>57</xdr:row>
                <xdr:rowOff>238125</xdr:rowOff>
              </to>
            </anchor>
          </controlPr>
        </control>
      </mc:Choice>
      <mc:Fallback>
        <control shapeId="7180" r:id="rId4" name="CheckBox8"/>
      </mc:Fallback>
    </mc:AlternateContent>
    <mc:AlternateContent xmlns:mc="http://schemas.openxmlformats.org/markup-compatibility/2006">
      <mc:Choice Requires="x14">
        <control shapeId="7179" r:id="rId6" name="CheckBox7">
          <controlPr defaultSize="0" autoLine="0" r:id="rId7">
            <anchor moveWithCells="1">
              <from>
                <xdr:col>10</xdr:col>
                <xdr:colOff>200025</xdr:colOff>
                <xdr:row>57</xdr:row>
                <xdr:rowOff>123825</xdr:rowOff>
              </from>
              <to>
                <xdr:col>10</xdr:col>
                <xdr:colOff>304800</xdr:colOff>
                <xdr:row>57</xdr:row>
                <xdr:rowOff>238125</xdr:rowOff>
              </to>
            </anchor>
          </controlPr>
        </control>
      </mc:Choice>
      <mc:Fallback>
        <control shapeId="7179" r:id="rId6" name="CheckBox7"/>
      </mc:Fallback>
    </mc:AlternateContent>
    <mc:AlternateContent xmlns:mc="http://schemas.openxmlformats.org/markup-compatibility/2006">
      <mc:Choice Requires="x14">
        <control shapeId="7178" r:id="rId8" name="CheckBox6">
          <controlPr defaultSize="0" autoLine="0" r:id="rId9">
            <anchor moveWithCells="1">
              <from>
                <xdr:col>10</xdr:col>
                <xdr:colOff>1000125</xdr:colOff>
                <xdr:row>37</xdr:row>
                <xdr:rowOff>123825</xdr:rowOff>
              </from>
              <to>
                <xdr:col>10</xdr:col>
                <xdr:colOff>1114425</xdr:colOff>
                <xdr:row>37</xdr:row>
                <xdr:rowOff>238125</xdr:rowOff>
              </to>
            </anchor>
          </controlPr>
        </control>
      </mc:Choice>
      <mc:Fallback>
        <control shapeId="7178" r:id="rId8" name="CheckBox6"/>
      </mc:Fallback>
    </mc:AlternateContent>
    <mc:AlternateContent xmlns:mc="http://schemas.openxmlformats.org/markup-compatibility/2006">
      <mc:Choice Requires="x14">
        <control shapeId="7177" r:id="rId10" name="CheckBox5">
          <controlPr defaultSize="0" autoLine="0" r:id="rId11">
            <anchor moveWithCells="1">
              <from>
                <xdr:col>10</xdr:col>
                <xdr:colOff>200025</xdr:colOff>
                <xdr:row>37</xdr:row>
                <xdr:rowOff>123825</xdr:rowOff>
              </from>
              <to>
                <xdr:col>10</xdr:col>
                <xdr:colOff>304800</xdr:colOff>
                <xdr:row>37</xdr:row>
                <xdr:rowOff>238125</xdr:rowOff>
              </to>
            </anchor>
          </controlPr>
        </control>
      </mc:Choice>
      <mc:Fallback>
        <control shapeId="7177" r:id="rId10" name="CheckBox5"/>
      </mc:Fallback>
    </mc:AlternateContent>
    <mc:AlternateContent xmlns:mc="http://schemas.openxmlformats.org/markup-compatibility/2006">
      <mc:Choice Requires="x14">
        <control shapeId="7176" r:id="rId12" name="CheckBox4">
          <controlPr defaultSize="0" autoLine="0" r:id="rId13">
            <anchor moveWithCells="1">
              <from>
                <xdr:col>10</xdr:col>
                <xdr:colOff>1000125</xdr:colOff>
                <xdr:row>29</xdr:row>
                <xdr:rowOff>123825</xdr:rowOff>
              </from>
              <to>
                <xdr:col>10</xdr:col>
                <xdr:colOff>1114425</xdr:colOff>
                <xdr:row>29</xdr:row>
                <xdr:rowOff>238125</xdr:rowOff>
              </to>
            </anchor>
          </controlPr>
        </control>
      </mc:Choice>
      <mc:Fallback>
        <control shapeId="7176" r:id="rId12" name="CheckBox4"/>
      </mc:Fallback>
    </mc:AlternateContent>
    <mc:AlternateContent xmlns:mc="http://schemas.openxmlformats.org/markup-compatibility/2006">
      <mc:Choice Requires="x14">
        <control shapeId="7175" r:id="rId14" name="CheckBox3">
          <controlPr defaultSize="0" autoLine="0" r:id="rId15">
            <anchor moveWithCells="1">
              <from>
                <xdr:col>10</xdr:col>
                <xdr:colOff>200025</xdr:colOff>
                <xdr:row>29</xdr:row>
                <xdr:rowOff>123825</xdr:rowOff>
              </from>
              <to>
                <xdr:col>10</xdr:col>
                <xdr:colOff>304800</xdr:colOff>
                <xdr:row>29</xdr:row>
                <xdr:rowOff>238125</xdr:rowOff>
              </to>
            </anchor>
          </controlPr>
        </control>
      </mc:Choice>
      <mc:Fallback>
        <control shapeId="7175" r:id="rId14" name="CheckBox3"/>
      </mc:Fallback>
    </mc:AlternateContent>
    <mc:AlternateContent xmlns:mc="http://schemas.openxmlformats.org/markup-compatibility/2006">
      <mc:Choice Requires="x14">
        <control shapeId="7170" r:id="rId16" name="CheckBox2">
          <controlPr defaultSize="0" autoLine="0" r:id="rId17">
            <anchor moveWithCells="1">
              <from>
                <xdr:col>10</xdr:col>
                <xdr:colOff>1000125</xdr:colOff>
                <xdr:row>25</xdr:row>
                <xdr:rowOff>123825</xdr:rowOff>
              </from>
              <to>
                <xdr:col>10</xdr:col>
                <xdr:colOff>1114425</xdr:colOff>
                <xdr:row>25</xdr:row>
                <xdr:rowOff>238125</xdr:rowOff>
              </to>
            </anchor>
          </controlPr>
        </control>
      </mc:Choice>
      <mc:Fallback>
        <control shapeId="7170" r:id="rId16" name="CheckBox2"/>
      </mc:Fallback>
    </mc:AlternateContent>
    <mc:AlternateContent xmlns:mc="http://schemas.openxmlformats.org/markup-compatibility/2006">
      <mc:Choice Requires="x14">
        <control shapeId="7169" r:id="rId18" name="CheckBox1">
          <controlPr defaultSize="0" autoLine="0" r:id="rId19">
            <anchor moveWithCells="1">
              <from>
                <xdr:col>10</xdr:col>
                <xdr:colOff>200025</xdr:colOff>
                <xdr:row>25</xdr:row>
                <xdr:rowOff>123825</xdr:rowOff>
              </from>
              <to>
                <xdr:col>10</xdr:col>
                <xdr:colOff>304800</xdr:colOff>
                <xdr:row>25</xdr:row>
                <xdr:rowOff>238125</xdr:rowOff>
              </to>
            </anchor>
          </controlPr>
        </control>
      </mc:Choice>
      <mc:Fallback>
        <control shapeId="7169" r:id="rId18" name="CheckBox1"/>
      </mc:Fallback>
    </mc:AlternateContent>
  </control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L35"/>
  <sheetViews>
    <sheetView showGridLines="0" zoomScaleNormal="100" zoomScaleSheetLayoutView="100" workbookViewId="0">
      <selection activeCell="C18" sqref="C18:D18"/>
    </sheetView>
  </sheetViews>
  <sheetFormatPr baseColWidth="10" defaultColWidth="11.42578125" defaultRowHeight="14.25" x14ac:dyDescent="0.2"/>
  <cols>
    <col min="1" max="1" width="2.5703125" style="5" customWidth="1"/>
    <col min="2" max="2" width="24.42578125" style="5" customWidth="1"/>
    <col min="3" max="3" width="20.7109375" style="5" customWidth="1"/>
    <col min="4" max="4" width="14" style="5" customWidth="1"/>
    <col min="5" max="5" width="2.5703125" style="5" customWidth="1"/>
    <col min="6" max="6" width="22" style="5" customWidth="1"/>
    <col min="7" max="7" width="15.140625" style="5" customWidth="1"/>
    <col min="8" max="8" width="16.28515625" style="5" customWidth="1"/>
    <col min="9" max="9" width="2.7109375" style="5" customWidth="1"/>
    <col min="10" max="10" width="2.5703125" style="5" customWidth="1"/>
    <col min="11" max="16384" width="11.42578125" style="5"/>
  </cols>
  <sheetData>
    <row r="1" spans="2:9" x14ac:dyDescent="0.2">
      <c r="G1" s="156" t="s">
        <v>201</v>
      </c>
      <c r="H1" s="340" t="str">
        <f>IF('Tableau de Bord'!I5="","",'Tableau de Bord'!I5)</f>
        <v/>
      </c>
      <c r="I1" s="340"/>
    </row>
    <row r="2" spans="2:9" s="1" customFormat="1" ht="30" customHeight="1" x14ac:dyDescent="0.25">
      <c r="D2" s="13"/>
      <c r="E2" s="13"/>
    </row>
    <row r="3" spans="2:9" s="1" customFormat="1" ht="18" x14ac:dyDescent="0.2">
      <c r="B3" s="346" t="s">
        <v>192</v>
      </c>
      <c r="C3" s="346"/>
      <c r="D3" s="346"/>
      <c r="E3" s="346"/>
      <c r="F3" s="346"/>
      <c r="G3" s="345" t="s">
        <v>134</v>
      </c>
      <c r="H3" s="345"/>
      <c r="I3" s="345"/>
    </row>
    <row r="4" spans="2:9" s="1" customFormat="1" ht="18" x14ac:dyDescent="0.25">
      <c r="B4" s="196" t="s">
        <v>0</v>
      </c>
      <c r="C4" s="196"/>
      <c r="D4" s="196"/>
      <c r="E4" s="13"/>
      <c r="F4" s="196" t="s">
        <v>1</v>
      </c>
      <c r="G4" s="196"/>
      <c r="H4" s="196"/>
      <c r="I4" s="196"/>
    </row>
    <row r="5" spans="2:9" s="1" customFormat="1" x14ac:dyDescent="0.25">
      <c r="B5" s="1" t="s">
        <v>2</v>
      </c>
      <c r="D5" s="13"/>
      <c r="E5" s="13"/>
      <c r="F5" s="1" t="s">
        <v>2</v>
      </c>
    </row>
    <row r="6" spans="2:9" s="1" customFormat="1" x14ac:dyDescent="0.25">
      <c r="B6" s="327" t="str">
        <f>IF('Calendrier + Entente d''appro.'!C5="","",'Calendrier + Entente d''appro.'!C5)</f>
        <v/>
      </c>
      <c r="C6" s="327"/>
      <c r="D6" s="327"/>
      <c r="E6" s="14"/>
      <c r="F6" s="327" t="str">
        <f>IF('Calendrier + Entente d''appro.'!H5="","",'Calendrier + Entente d''appro.'!H5)</f>
        <v/>
      </c>
      <c r="G6" s="327"/>
      <c r="H6" s="327"/>
      <c r="I6" s="327"/>
    </row>
    <row r="7" spans="2:9" s="15" customFormat="1" ht="12.75" x14ac:dyDescent="0.25">
      <c r="B7" s="2" t="s">
        <v>3</v>
      </c>
      <c r="C7" s="2"/>
      <c r="D7" s="2"/>
      <c r="E7" s="2"/>
      <c r="F7" s="2" t="s">
        <v>3</v>
      </c>
      <c r="G7" s="2"/>
      <c r="H7" s="2"/>
      <c r="I7" s="2"/>
    </row>
    <row r="8" spans="2:9" s="1" customFormat="1" ht="31.5" customHeight="1" x14ac:dyDescent="0.25">
      <c r="B8" s="326" t="str">
        <f>IF('Calendrier + Entente d''appro.'!C7="","",'Calendrier + Entente d''appro.'!C7)</f>
        <v/>
      </c>
      <c r="C8" s="326"/>
      <c r="D8" s="326"/>
      <c r="E8" s="2"/>
      <c r="F8" s="326" t="str">
        <f>IF('Calendrier + Entente d''appro.'!H7="","",'Calendrier + Entente d''appro.'!H7)</f>
        <v/>
      </c>
      <c r="G8" s="326"/>
      <c r="H8" s="326"/>
      <c r="I8" s="326"/>
    </row>
    <row r="9" spans="2:9" s="15" customFormat="1" ht="12.75" x14ac:dyDescent="0.25">
      <c r="B9" s="2" t="s">
        <v>4</v>
      </c>
      <c r="C9" s="2"/>
      <c r="D9" s="2"/>
      <c r="E9" s="2"/>
      <c r="F9" s="2" t="s">
        <v>6</v>
      </c>
      <c r="G9" s="2"/>
      <c r="H9" s="2"/>
      <c r="I9" s="2"/>
    </row>
    <row r="10" spans="2:9" s="1" customFormat="1" ht="31.5" customHeight="1" x14ac:dyDescent="0.25">
      <c r="B10" s="326" t="str">
        <f>IF('Calendrier + Entente d''appro.'!C9="","",'Calendrier + Entente d''appro.'!C9)</f>
        <v/>
      </c>
      <c r="C10" s="326"/>
      <c r="D10" s="326"/>
      <c r="E10" s="2"/>
      <c r="F10" s="326" t="str">
        <f>IF('Calendrier + Entente d''appro.'!H9="","",'Calendrier + Entente d''appro.'!H9)</f>
        <v/>
      </c>
      <c r="G10" s="326"/>
      <c r="H10" s="326"/>
      <c r="I10" s="326"/>
    </row>
    <row r="11" spans="2:9" s="15" customFormat="1" ht="12.75" x14ac:dyDescent="0.25">
      <c r="B11" s="2" t="s">
        <v>5</v>
      </c>
      <c r="C11" s="2"/>
      <c r="D11" s="2"/>
      <c r="E11" s="2"/>
      <c r="F11" s="2" t="s">
        <v>7</v>
      </c>
      <c r="G11" s="2"/>
      <c r="H11" s="2"/>
      <c r="I11" s="2"/>
    </row>
    <row r="12" spans="2:9" s="1" customFormat="1" x14ac:dyDescent="0.25">
      <c r="B12" s="327" t="str">
        <f>IF('Calendrier + Entente d''appro.'!C11="","",'Calendrier + Entente d''appro.'!C11)</f>
        <v/>
      </c>
      <c r="C12" s="327"/>
      <c r="D12" s="327"/>
      <c r="E12" s="14"/>
      <c r="F12" s="327" t="str">
        <f>IF('Calendrier + Entente d''appro.'!H11="","",'Calendrier + Entente d''appro.'!H11)</f>
        <v/>
      </c>
      <c r="G12" s="327"/>
      <c r="H12" s="327"/>
      <c r="I12" s="327"/>
    </row>
    <row r="13" spans="2:9" s="15" customFormat="1" ht="12.75" x14ac:dyDescent="0.25">
      <c r="B13" s="2" t="s">
        <v>91</v>
      </c>
      <c r="C13" s="2"/>
      <c r="D13" s="2"/>
      <c r="E13" s="2"/>
      <c r="F13" s="2" t="s">
        <v>91</v>
      </c>
      <c r="G13" s="2"/>
      <c r="H13" s="2"/>
      <c r="I13" s="2"/>
    </row>
    <row r="14" spans="2:9" s="1" customFormat="1" x14ac:dyDescent="0.25">
      <c r="B14" s="327" t="str">
        <f>IF('Rapport mise en marché poulette'!B14="","",'Rapport mise en marché poulette'!B14)</f>
        <v/>
      </c>
      <c r="C14" s="327"/>
      <c r="D14" s="327"/>
      <c r="E14" s="14"/>
      <c r="F14" s="327" t="str">
        <f>IF('Rapport mise en marché poulette'!G14="","",'Rapport mise en marché poulette'!G14)</f>
        <v/>
      </c>
      <c r="G14" s="327"/>
      <c r="H14" s="327"/>
      <c r="I14" s="327"/>
    </row>
    <row r="15" spans="2:9" s="1" customFormat="1" ht="9" customHeight="1" x14ac:dyDescent="0.25">
      <c r="D15" s="13"/>
      <c r="E15" s="13"/>
    </row>
    <row r="16" spans="2:9" s="1" customFormat="1" ht="30.75" customHeight="1" x14ac:dyDescent="0.2">
      <c r="B16" s="63" t="s">
        <v>100</v>
      </c>
      <c r="C16" s="370" t="str">
        <f>IF('Calendrier + Entente d''appro.'!C19=0,"",'Calendrier + Entente d''appro.'!C19)</f>
        <v/>
      </c>
      <c r="D16" s="370"/>
      <c r="F16" s="373" t="s">
        <v>146</v>
      </c>
      <c r="G16" s="374"/>
      <c r="H16" s="375"/>
      <c r="I16" s="375"/>
    </row>
    <row r="17" spans="2:12" s="1" customFormat="1" ht="4.5" customHeight="1" x14ac:dyDescent="0.25">
      <c r="B17" s="64"/>
      <c r="C17" s="14"/>
      <c r="F17" s="11"/>
      <c r="G17" s="14"/>
      <c r="H17" s="14"/>
    </row>
    <row r="18" spans="2:12" s="1" customFormat="1" ht="30.75" customHeight="1" x14ac:dyDescent="0.25">
      <c r="B18" s="63" t="s">
        <v>92</v>
      </c>
      <c r="C18" s="369" t="str">
        <f>IF('Rapport mise en marché poulette'!J22="","",'Rapport mise en marché poulette'!J22)</f>
        <v/>
      </c>
      <c r="D18" s="369"/>
      <c r="F18" s="6"/>
      <c r="G18" s="114" t="s">
        <v>125</v>
      </c>
      <c r="H18" s="372"/>
      <c r="I18" s="372"/>
      <c r="J18" s="6"/>
    </row>
    <row r="19" spans="2:12" s="1" customFormat="1" ht="4.5" customHeight="1" x14ac:dyDescent="0.25">
      <c r="B19" s="11"/>
      <c r="C19" s="14"/>
      <c r="G19" s="14"/>
      <c r="H19" s="14"/>
      <c r="I19" s="14"/>
    </row>
    <row r="21" spans="2:12" ht="29.25" customHeight="1" thickBot="1" x14ac:dyDescent="0.25">
      <c r="B21" s="371" t="s">
        <v>93</v>
      </c>
      <c r="C21" s="371"/>
      <c r="D21" s="371" t="s">
        <v>94</v>
      </c>
      <c r="E21" s="371"/>
      <c r="F21" s="371"/>
      <c r="G21" s="371" t="s">
        <v>95</v>
      </c>
      <c r="H21" s="371"/>
      <c r="I21" s="371"/>
    </row>
    <row r="22" spans="2:12" ht="37.5" customHeight="1" x14ac:dyDescent="0.2">
      <c r="B22" s="379" t="s">
        <v>96</v>
      </c>
      <c r="C22" s="380"/>
      <c r="D22" s="376"/>
      <c r="E22" s="377"/>
      <c r="F22" s="378"/>
      <c r="G22" s="385"/>
      <c r="H22" s="377"/>
      <c r="I22" s="388" t="str">
        <f>IF(G22="","$","")</f>
        <v>$</v>
      </c>
    </row>
    <row r="23" spans="2:12" ht="37.5" customHeight="1" thickBot="1" x14ac:dyDescent="0.25">
      <c r="B23" s="381"/>
      <c r="C23" s="382"/>
      <c r="D23" s="383" t="s">
        <v>97</v>
      </c>
      <c r="E23" s="384"/>
      <c r="F23" s="296"/>
      <c r="G23" s="386"/>
      <c r="H23" s="387"/>
      <c r="I23" s="389"/>
    </row>
    <row r="24" spans="2:12" ht="37.5" customHeight="1" x14ac:dyDescent="0.2">
      <c r="B24" s="379" t="s">
        <v>98</v>
      </c>
      <c r="C24" s="380"/>
      <c r="D24" s="376"/>
      <c r="E24" s="377"/>
      <c r="F24" s="378"/>
      <c r="G24" s="385"/>
      <c r="H24" s="377"/>
      <c r="I24" s="388" t="str">
        <f>IF(G24="","$","")</f>
        <v>$</v>
      </c>
    </row>
    <row r="25" spans="2:12" ht="37.5" customHeight="1" thickBot="1" x14ac:dyDescent="0.25">
      <c r="B25" s="381"/>
      <c r="C25" s="382"/>
      <c r="D25" s="383" t="s">
        <v>97</v>
      </c>
      <c r="E25" s="384"/>
      <c r="F25" s="296"/>
      <c r="G25" s="386"/>
      <c r="H25" s="387"/>
      <c r="I25" s="389"/>
    </row>
    <row r="26" spans="2:12" ht="37.5" customHeight="1" x14ac:dyDescent="0.2">
      <c r="B26" s="379" t="s">
        <v>99</v>
      </c>
      <c r="C26" s="380"/>
      <c r="D26" s="376"/>
      <c r="E26" s="377"/>
      <c r="F26" s="378"/>
      <c r="G26" s="385"/>
      <c r="H26" s="377"/>
      <c r="I26" s="388" t="str">
        <f>IF(G26="","$","")</f>
        <v>$</v>
      </c>
    </row>
    <row r="27" spans="2:12" ht="37.5" customHeight="1" thickBot="1" x14ac:dyDescent="0.25">
      <c r="B27" s="381"/>
      <c r="C27" s="382"/>
      <c r="D27" s="383" t="s">
        <v>97</v>
      </c>
      <c r="E27" s="384"/>
      <c r="F27" s="296"/>
      <c r="G27" s="386"/>
      <c r="H27" s="387"/>
      <c r="I27" s="389"/>
    </row>
    <row r="30" spans="2:12" s="1" customFormat="1" ht="34.5" customHeight="1" thickBot="1" x14ac:dyDescent="0.25">
      <c r="B30" s="329"/>
      <c r="C30" s="329"/>
      <c r="D30" s="12"/>
      <c r="F30" s="329"/>
      <c r="G30" s="329"/>
      <c r="H30" s="359"/>
      <c r="I30" s="359"/>
      <c r="J30" s="5"/>
      <c r="K30" s="5"/>
      <c r="L30" s="5"/>
    </row>
    <row r="31" spans="2:12" s="56" customFormat="1" ht="15" customHeight="1" x14ac:dyDescent="0.2">
      <c r="B31" s="152" t="s">
        <v>206</v>
      </c>
      <c r="C31" s="154"/>
      <c r="D31" s="153" t="s">
        <v>13</v>
      </c>
      <c r="E31" s="152"/>
      <c r="F31" s="152" t="s">
        <v>206</v>
      </c>
      <c r="G31" s="152"/>
      <c r="H31" s="155" t="s">
        <v>13</v>
      </c>
      <c r="I31" s="65"/>
      <c r="J31" s="5"/>
      <c r="K31" s="5"/>
      <c r="L31" s="5"/>
    </row>
    <row r="32" spans="2:12" s="1" customFormat="1" ht="15.75" customHeight="1" thickBot="1" x14ac:dyDescent="0.25">
      <c r="B32" s="300" t="str">
        <f>IF('Calendrier + Entente d''appro.'!C5="","",'Calendrier + Entente d''appro.'!C5)</f>
        <v/>
      </c>
      <c r="C32" s="300"/>
      <c r="D32" s="300"/>
      <c r="F32" s="300" t="str">
        <f>IF('Calendrier + Entente d''appro.'!H5="","",'Calendrier + Entente d''appro.'!H5)</f>
        <v/>
      </c>
      <c r="G32" s="300"/>
      <c r="H32" s="300"/>
      <c r="I32" s="300"/>
      <c r="J32" s="5"/>
      <c r="K32" s="5"/>
      <c r="L32" s="5"/>
    </row>
    <row r="33" spans="2:12" s="56" customFormat="1" x14ac:dyDescent="0.2">
      <c r="B33" s="151" t="s">
        <v>199</v>
      </c>
      <c r="C33" s="61"/>
      <c r="D33" s="11"/>
      <c r="F33" s="152" t="s">
        <v>198</v>
      </c>
      <c r="G33" s="61"/>
      <c r="H33" s="61"/>
      <c r="I33" s="11"/>
      <c r="J33" s="5"/>
      <c r="K33" s="5"/>
      <c r="L33" s="5"/>
    </row>
    <row r="35" spans="2:12" ht="27.75" customHeight="1" x14ac:dyDescent="0.2">
      <c r="B35" s="333"/>
      <c r="C35" s="333"/>
      <c r="D35" s="333"/>
      <c r="E35" s="333"/>
      <c r="F35" s="333"/>
      <c r="G35" s="333"/>
      <c r="H35" s="333"/>
      <c r="I35" s="333"/>
    </row>
  </sheetData>
  <sheetProtection password="E297" sheet="1" objects="1" scenarios="1" selectLockedCells="1"/>
  <mergeCells count="44">
    <mergeCell ref="B32:D32"/>
    <mergeCell ref="F32:I32"/>
    <mergeCell ref="H30:I30"/>
    <mergeCell ref="G24:H25"/>
    <mergeCell ref="B35:I35"/>
    <mergeCell ref="I26:I27"/>
    <mergeCell ref="I24:I25"/>
    <mergeCell ref="D27:F27"/>
    <mergeCell ref="B30:C30"/>
    <mergeCell ref="F30:G30"/>
    <mergeCell ref="B26:C27"/>
    <mergeCell ref="B24:C25"/>
    <mergeCell ref="G26:H27"/>
    <mergeCell ref="D26:F26"/>
    <mergeCell ref="D25:F25"/>
    <mergeCell ref="D24:F24"/>
    <mergeCell ref="D22:F22"/>
    <mergeCell ref="B22:C23"/>
    <mergeCell ref="D23:F23"/>
    <mergeCell ref="G22:H23"/>
    <mergeCell ref="I22:I23"/>
    <mergeCell ref="B10:D10"/>
    <mergeCell ref="F10:I10"/>
    <mergeCell ref="C18:D18"/>
    <mergeCell ref="C16:D16"/>
    <mergeCell ref="B21:C21"/>
    <mergeCell ref="D21:F21"/>
    <mergeCell ref="H18:I18"/>
    <mergeCell ref="G21:I21"/>
    <mergeCell ref="B14:D14"/>
    <mergeCell ref="F14:I14"/>
    <mergeCell ref="B12:D12"/>
    <mergeCell ref="F12:I12"/>
    <mergeCell ref="F16:G16"/>
    <mergeCell ref="H16:I16"/>
    <mergeCell ref="H1:I1"/>
    <mergeCell ref="G3:I3"/>
    <mergeCell ref="B3:F3"/>
    <mergeCell ref="B8:D8"/>
    <mergeCell ref="F8:I8"/>
    <mergeCell ref="B4:D4"/>
    <mergeCell ref="F4:I4"/>
    <mergeCell ref="B6:D6"/>
    <mergeCell ref="F6:I6"/>
  </mergeCells>
  <conditionalFormatting sqref="B32">
    <cfRule type="containsBlanks" dxfId="18" priority="41">
      <formula>LEN(TRIM(B32))=0</formula>
    </cfRule>
  </conditionalFormatting>
  <conditionalFormatting sqref="B6:D6 B12:D12">
    <cfRule type="containsBlanks" dxfId="17" priority="6">
      <formula>LEN(TRIM(B6))=0</formula>
    </cfRule>
  </conditionalFormatting>
  <conditionalFormatting sqref="B8:D8">
    <cfRule type="containsBlanks" dxfId="16" priority="4">
      <formula>LEN(TRIM(B8))=0</formula>
    </cfRule>
  </conditionalFormatting>
  <conditionalFormatting sqref="B10:D10">
    <cfRule type="containsBlanks" dxfId="15" priority="5">
      <formula>LEN(TRIM(B10))=0</formula>
    </cfRule>
  </conditionalFormatting>
  <conditionalFormatting sqref="C16 C18 B30 D30">
    <cfRule type="containsBlanks" dxfId="14" priority="43">
      <formula>LEN(TRIM(B16))=0</formula>
    </cfRule>
  </conditionalFormatting>
  <conditionalFormatting sqref="D22 G22">
    <cfRule type="containsBlanks" dxfId="13" priority="42">
      <formula>LEN(TRIM(D22))=0</formula>
    </cfRule>
  </conditionalFormatting>
  <conditionalFormatting sqref="D24">
    <cfRule type="containsBlanks" dxfId="12" priority="3">
      <formula>LEN(TRIM(D24))=0</formula>
    </cfRule>
  </conditionalFormatting>
  <conditionalFormatting sqref="D26">
    <cfRule type="containsBlanks" dxfId="11" priority="2">
      <formula>LEN(TRIM(D26))=0</formula>
    </cfRule>
  </conditionalFormatting>
  <conditionalFormatting sqref="F6 B14 F14">
    <cfRule type="containsBlanks" dxfId="10" priority="46">
      <formula>LEN(TRIM(B6))=0</formula>
    </cfRule>
  </conditionalFormatting>
  <conditionalFormatting sqref="F8">
    <cfRule type="containsBlanks" dxfId="9" priority="44">
      <formula>LEN(TRIM(F8))=0</formula>
    </cfRule>
  </conditionalFormatting>
  <conditionalFormatting sqref="F10">
    <cfRule type="containsBlanks" dxfId="8" priority="45">
      <formula>LEN(TRIM(F10))=0</formula>
    </cfRule>
  </conditionalFormatting>
  <conditionalFormatting sqref="F12">
    <cfRule type="containsBlanks" dxfId="7" priority="37">
      <formula>LEN(TRIM(F12))=0</formula>
    </cfRule>
  </conditionalFormatting>
  <conditionalFormatting sqref="F30">
    <cfRule type="containsBlanks" dxfId="6" priority="40">
      <formula>LEN(TRIM(F30))=0</formula>
    </cfRule>
  </conditionalFormatting>
  <conditionalFormatting sqref="F32">
    <cfRule type="containsBlanks" dxfId="5" priority="39">
      <formula>LEN(TRIM(F32))=0</formula>
    </cfRule>
  </conditionalFormatting>
  <conditionalFormatting sqref="G24">
    <cfRule type="containsBlanks" dxfId="4" priority="16">
      <formula>LEN(TRIM(G24))=0</formula>
    </cfRule>
  </conditionalFormatting>
  <conditionalFormatting sqref="G26">
    <cfRule type="containsBlanks" dxfId="3" priority="15">
      <formula>LEN(TRIM(G26))=0</formula>
    </cfRule>
  </conditionalFormatting>
  <conditionalFormatting sqref="H16">
    <cfRule type="containsBlanks" dxfId="2" priority="47">
      <formula>LEN(TRIM(H16))=0</formula>
    </cfRule>
  </conditionalFormatting>
  <conditionalFormatting sqref="H18">
    <cfRule type="containsBlanks" dxfId="1" priority="48">
      <formula>LEN(TRIM(H18))=0</formula>
    </cfRule>
  </conditionalFormatting>
  <conditionalFormatting sqref="H30">
    <cfRule type="containsBlanks" dxfId="0" priority="14">
      <formula>LEN(TRIM(H30))=0</formula>
    </cfRule>
  </conditionalFormatting>
  <pageMargins left="0.70866141732283472" right="0.70866141732283472" top="0.74803149606299213" bottom="0.74803149606299213" header="0.31496062992125984" footer="0.31496062992125984"/>
  <pageSetup scale="70" orientation="portrait" verticalDpi="0" r:id="rId1"/>
  <headerFooter>
    <oddFooter>&amp;C&amp;"-,Italique"&amp;10&amp;K04-024Transmission par courriel : ngaulin@upa.qc.ca ou info@oeuf.ca
Transmission par fax : (450)-679-0855</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4</vt:i4>
      </vt:variant>
    </vt:vector>
  </HeadingPairs>
  <TitlesOfParts>
    <vt:vector size="9" baseType="lpstr">
      <vt:lpstr>Tableau de Bord</vt:lpstr>
      <vt:lpstr>Calendrier + Entente d'appro.</vt:lpstr>
      <vt:lpstr>Bon de transport</vt:lpstr>
      <vt:lpstr>Rapport mise en marché poulette</vt:lpstr>
      <vt:lpstr>Confirmation de paiement</vt:lpstr>
      <vt:lpstr>'Bon de transport'!Zone_d_impression</vt:lpstr>
      <vt:lpstr>'Calendrier + Entente d''appro.'!Zone_d_impression</vt:lpstr>
      <vt:lpstr>'Confirmation de paiement'!Zone_d_impression</vt:lpstr>
      <vt:lpstr>'Rapport mise en marché poulette'!Zone_d_impression</vt:lpstr>
    </vt:vector>
  </TitlesOfParts>
  <Company>UPA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Therrien, Madélyne</dc:creator>
  <cp:lastModifiedBy>Gaulin, Nathalie</cp:lastModifiedBy>
  <cp:lastPrinted>2025-02-12T15:56:28Z</cp:lastPrinted>
  <dcterms:created xsi:type="dcterms:W3CDTF">2020-02-14T18:40:37Z</dcterms:created>
  <dcterms:modified xsi:type="dcterms:W3CDTF">2026-03-25T14:52:17Z</dcterms:modified>
</cp:coreProperties>
</file>